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一括注文表" sheetId="1" r:id="rId1"/>
    <sheet name="プルダウンメニュー" sheetId="2" r:id="rId2"/>
  </sheets>
  <definedNames>
    <definedName name="執行区分">'プルダウンメニュー'!$D$2:$D$3</definedName>
    <definedName name="数量">'プルダウンメニュー'!$F$2:$F$21</definedName>
    <definedName name="注文区分">'プルダウンメニュー'!$B$2:$B$3</definedName>
    <definedName name="通貨ペア">'プルダウンメニュー'!$A$2:$A$9</definedName>
    <definedName name="売買">'プルダウンメニュー'!$C$2:$C$3</definedName>
    <definedName name="有効期限">'プルダウンメニュー'!$E$2:$E$4</definedName>
  </definedNames>
  <calcPr fullCalcOnLoad="1"/>
</workbook>
</file>

<file path=xl/sharedStrings.xml><?xml version="1.0" encoding="utf-8"?>
<sst xmlns="http://schemas.openxmlformats.org/spreadsheetml/2006/main" count="63" uniqueCount="48">
  <si>
    <t>状況</t>
  </si>
  <si>
    <t>注文番号</t>
  </si>
  <si>
    <t>通貨ペア</t>
  </si>
  <si>
    <t>注文区分</t>
  </si>
  <si>
    <t>売買</t>
  </si>
  <si>
    <t>数量</t>
  </si>
  <si>
    <t>注文レート</t>
  </si>
  <si>
    <t>有効期限</t>
  </si>
  <si>
    <t>注文区分B</t>
  </si>
  <si>
    <t>売買B</t>
  </si>
  <si>
    <t>数量B</t>
  </si>
  <si>
    <t>注文レートB</t>
  </si>
  <si>
    <t>有効期限B</t>
  </si>
  <si>
    <t>AUD/JPY</t>
  </si>
  <si>
    <t>新規</t>
  </si>
  <si>
    <t>売</t>
  </si>
  <si>
    <t>指値</t>
  </si>
  <si>
    <t>GTC</t>
  </si>
  <si>
    <t>USD/JPY</t>
  </si>
  <si>
    <t>買</t>
  </si>
  <si>
    <t>DAY</t>
  </si>
  <si>
    <t>AUD/JPY</t>
  </si>
  <si>
    <t>決済</t>
  </si>
  <si>
    <t>逆指値</t>
  </si>
  <si>
    <t>WEEK</t>
  </si>
  <si>
    <t>NZD/JPY</t>
  </si>
  <si>
    <t>GTC</t>
  </si>
  <si>
    <t>GBP/JPY</t>
  </si>
  <si>
    <t>EUR/JPY</t>
  </si>
  <si>
    <t>CHF/JPY</t>
  </si>
  <si>
    <t>CAD/JPY</t>
  </si>
  <si>
    <t>ZAR/JPY</t>
  </si>
  <si>
    <t>注文区分</t>
  </si>
  <si>
    <t>執行区分</t>
  </si>
  <si>
    <t>執行区分B</t>
  </si>
  <si>
    <t>刻み幅</t>
  </si>
  <si>
    <t>刻み幅B</t>
  </si>
  <si>
    <t>1.通貨ペアを選択してください。</t>
  </si>
  <si>
    <t>2.売買を選択してください。「売」が選択された場合、売買Bは自動的に「買」となります。</t>
  </si>
  <si>
    <t>4.注文レート（上限レート）を入力してください。このレートを基準にほかの注文レートが計算されます。</t>
  </si>
  <si>
    <t>6.有効期限を選択してください。無期限を選択する場合、予めパートナーズFXnanoのトップページより設定→取引期限設定→設定しない（期限なし）へ変更しておいてください。</t>
  </si>
  <si>
    <t>取り扱い説明書</t>
  </si>
  <si>
    <t>3.取引数量を選択してください。「1」は100通貨です。最大2,000通貨（取引上限）までとなります。</t>
  </si>
  <si>
    <t>5.刻み幅（注文幅）・刻み幅B（決済幅）を入力してください。基準レートより何Pips刻みで注文するか計算します。単位は1Pipsとなります。</t>
  </si>
  <si>
    <t>　　※初期設定では使えない状態となっておりますのでご注意ください。</t>
  </si>
  <si>
    <t>↓状況欄（A10)をクリックすると、A11セル以降の文字がクリアできます。</t>
  </si>
  <si>
    <t>↑いま一度、注文内容をご確認ください。</t>
  </si>
  <si>
    <t>7.注文内容をご確認の上、実行ボタンをクリックしてください。プログラムの停止はESCボタン（キーボードの左上）でもできます。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</si>
</sst>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Fill="1" applyAlignment="1">
      <alignment/>
    </xf>
    <xf numFmtId="176" fontId="0" fillId="0" borderId="1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176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310"/>
  <sheetViews>
    <sheetView tabSelected="1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00390625" defaultRowHeight="13.5"/>
  <sheetData>
    <row r="1" spans="1:19" ht="13.5">
      <c r="A1" s="10"/>
      <c r="C1" s="11" t="s">
        <v>2</v>
      </c>
      <c r="D1" s="9" t="s">
        <v>32</v>
      </c>
      <c r="E1" s="11" t="s">
        <v>4</v>
      </c>
      <c r="F1" s="11" t="s">
        <v>5</v>
      </c>
      <c r="G1" s="9" t="s">
        <v>33</v>
      </c>
      <c r="H1" s="11" t="s">
        <v>6</v>
      </c>
      <c r="I1" s="11" t="s">
        <v>7</v>
      </c>
      <c r="K1" s="16" t="s">
        <v>41</v>
      </c>
      <c r="L1" s="17"/>
      <c r="M1" s="17"/>
      <c r="N1" s="17"/>
      <c r="O1" s="17"/>
      <c r="P1" s="17"/>
      <c r="Q1" s="17"/>
      <c r="R1" s="17"/>
      <c r="S1" s="18"/>
    </row>
    <row r="2" spans="3:11" ht="13.5">
      <c r="C2" s="2" t="s">
        <v>13</v>
      </c>
      <c r="D2" s="2" t="s">
        <v>14</v>
      </c>
      <c r="E2" s="2" t="s">
        <v>15</v>
      </c>
      <c r="F2" s="1">
        <v>1</v>
      </c>
      <c r="G2" s="2" t="s">
        <v>16</v>
      </c>
      <c r="H2" s="5">
        <v>90</v>
      </c>
      <c r="I2" s="2" t="s">
        <v>17</v>
      </c>
      <c r="K2" s="12" t="s">
        <v>37</v>
      </c>
    </row>
    <row r="3" spans="8:11" ht="13.5">
      <c r="H3" s="11" t="s">
        <v>35</v>
      </c>
      <c r="K3" s="14" t="s">
        <v>38</v>
      </c>
    </row>
    <row r="4" spans="1:11" ht="13.5">
      <c r="A4" s="13"/>
      <c r="H4" s="1">
        <v>10</v>
      </c>
      <c r="K4" s="14" t="s">
        <v>42</v>
      </c>
    </row>
    <row r="5" spans="8:11" ht="13.5">
      <c r="H5" s="11" t="s">
        <v>36</v>
      </c>
      <c r="K5" s="14" t="s">
        <v>39</v>
      </c>
    </row>
    <row r="6" spans="8:11" ht="13.5">
      <c r="H6" s="1">
        <v>10</v>
      </c>
      <c r="K6" s="14" t="s">
        <v>43</v>
      </c>
    </row>
    <row r="7" spans="3:11" ht="13.5">
      <c r="C7" s="15" t="s">
        <v>46</v>
      </c>
      <c r="H7" s="7"/>
      <c r="K7" s="14" t="s">
        <v>40</v>
      </c>
    </row>
    <row r="8" spans="8:11" ht="13.5">
      <c r="H8" s="7"/>
      <c r="K8" s="14" t="s">
        <v>44</v>
      </c>
    </row>
    <row r="9" spans="1:11" ht="13.5">
      <c r="A9" s="14" t="s">
        <v>45</v>
      </c>
      <c r="K9" s="14" t="s">
        <v>47</v>
      </c>
    </row>
    <row r="10" spans="1:16" ht="13.5">
      <c r="A10" s="9" t="s">
        <v>0</v>
      </c>
      <c r="B10" s="9" t="s">
        <v>1</v>
      </c>
      <c r="C10" s="9" t="s">
        <v>2</v>
      </c>
      <c r="D10" s="9" t="s">
        <v>3</v>
      </c>
      <c r="E10" s="9" t="s">
        <v>4</v>
      </c>
      <c r="F10" s="9" t="s">
        <v>5</v>
      </c>
      <c r="G10" s="9" t="s">
        <v>33</v>
      </c>
      <c r="H10" s="9" t="s">
        <v>6</v>
      </c>
      <c r="I10" s="9" t="s">
        <v>7</v>
      </c>
      <c r="J10" s="8"/>
      <c r="K10" s="9" t="s">
        <v>8</v>
      </c>
      <c r="L10" s="9" t="s">
        <v>9</v>
      </c>
      <c r="M10" s="9" t="s">
        <v>10</v>
      </c>
      <c r="N10" s="9" t="s">
        <v>34</v>
      </c>
      <c r="O10" s="9" t="s">
        <v>11</v>
      </c>
      <c r="P10" s="9" t="s">
        <v>12</v>
      </c>
    </row>
    <row r="11" spans="2:16" ht="13.5">
      <c r="B11" s="3">
        <f>ROW()-10</f>
        <v>1</v>
      </c>
      <c r="C11" s="3" t="str">
        <f>$C$2</f>
        <v>AUD/JPY</v>
      </c>
      <c r="D11" s="3" t="str">
        <f>$D$2</f>
        <v>新規</v>
      </c>
      <c r="E11" s="3" t="str">
        <f>$E$2</f>
        <v>売</v>
      </c>
      <c r="F11">
        <f>$F$2</f>
        <v>1</v>
      </c>
      <c r="G11" s="3" t="str">
        <f>$G$2</f>
        <v>指値</v>
      </c>
      <c r="H11" s="4">
        <f>$H$2</f>
        <v>90</v>
      </c>
      <c r="I11" s="3" t="str">
        <f>$I$2</f>
        <v>GTC</v>
      </c>
      <c r="K11" s="3" t="str">
        <f>IF(D11="新規","決済","新規")</f>
        <v>決済</v>
      </c>
      <c r="L11" s="3" t="str">
        <f>IF(E11="買","売","買")</f>
        <v>買</v>
      </c>
      <c r="M11">
        <f>F11</f>
        <v>1</v>
      </c>
      <c r="N11" s="3" t="str">
        <f>G11</f>
        <v>指値</v>
      </c>
      <c r="O11" s="6">
        <f>IF(E11="買",H11+$H$6/100,H11-$H$6/100)</f>
        <v>89.9</v>
      </c>
      <c r="P11" s="3" t="str">
        <f>I11</f>
        <v>GTC</v>
      </c>
    </row>
    <row r="12" spans="2:16" ht="13.5">
      <c r="B12" s="3">
        <f>B11+1</f>
        <v>2</v>
      </c>
      <c r="C12" s="3" t="str">
        <f aca="true" t="shared" si="0" ref="C12:C75">$C$2</f>
        <v>AUD/JPY</v>
      </c>
      <c r="D12" s="3" t="str">
        <f aca="true" t="shared" si="1" ref="D12:D75">$D$2</f>
        <v>新規</v>
      </c>
      <c r="E12" s="3" t="str">
        <f aca="true" t="shared" si="2" ref="E12:E75">$E$2</f>
        <v>売</v>
      </c>
      <c r="F12">
        <f aca="true" t="shared" si="3" ref="F12:F75">$F$2</f>
        <v>1</v>
      </c>
      <c r="G12" s="3" t="str">
        <f aca="true" t="shared" si="4" ref="G12:G75">$G$2</f>
        <v>指値</v>
      </c>
      <c r="H12" s="4">
        <f>ROUND($H11-$H$4/100,2)</f>
        <v>89.9</v>
      </c>
      <c r="I12" s="3" t="str">
        <f aca="true" t="shared" si="5" ref="I12:I75">$I$2</f>
        <v>GTC</v>
      </c>
      <c r="K12" s="3" t="str">
        <f aca="true" t="shared" si="6" ref="K12:K75">IF(D12="新規","決済","新規")</f>
        <v>決済</v>
      </c>
      <c r="L12" s="3" t="str">
        <f aca="true" t="shared" si="7" ref="L12:L75">IF(E12="買","売","買")</f>
        <v>買</v>
      </c>
      <c r="M12">
        <f aca="true" t="shared" si="8" ref="M12:M75">F12</f>
        <v>1</v>
      </c>
      <c r="N12" s="3" t="str">
        <f aca="true" t="shared" si="9" ref="N12:N75">G12</f>
        <v>指値</v>
      </c>
      <c r="O12" s="6">
        <f aca="true" t="shared" si="10" ref="O12:O74">IF(E12="買",H12+$H$6/100,H12-$H$6/100)</f>
        <v>89.80000000000001</v>
      </c>
      <c r="P12" s="3" t="str">
        <f aca="true" t="shared" si="11" ref="P12:P75">I12</f>
        <v>GTC</v>
      </c>
    </row>
    <row r="13" spans="2:16" ht="13.5">
      <c r="B13" s="3">
        <f aca="true" t="shared" si="12" ref="B13:B76">B12+1</f>
        <v>3</v>
      </c>
      <c r="C13" s="3" t="str">
        <f t="shared" si="0"/>
        <v>AUD/JPY</v>
      </c>
      <c r="D13" s="3" t="str">
        <f t="shared" si="1"/>
        <v>新規</v>
      </c>
      <c r="E13" s="3" t="str">
        <f t="shared" si="2"/>
        <v>売</v>
      </c>
      <c r="F13">
        <f t="shared" si="3"/>
        <v>1</v>
      </c>
      <c r="G13" s="3" t="str">
        <f t="shared" si="4"/>
        <v>指値</v>
      </c>
      <c r="H13" s="4">
        <f aca="true" t="shared" si="13" ref="H13:H76">ROUND($H12-$H$4/100,2)</f>
        <v>89.8</v>
      </c>
      <c r="I13" s="3" t="str">
        <f t="shared" si="5"/>
        <v>GTC</v>
      </c>
      <c r="K13" s="3" t="str">
        <f t="shared" si="6"/>
        <v>決済</v>
      </c>
      <c r="L13" s="3" t="str">
        <f t="shared" si="7"/>
        <v>買</v>
      </c>
      <c r="M13">
        <f t="shared" si="8"/>
        <v>1</v>
      </c>
      <c r="N13" s="3" t="str">
        <f t="shared" si="9"/>
        <v>指値</v>
      </c>
      <c r="O13" s="6">
        <f t="shared" si="10"/>
        <v>89.7</v>
      </c>
      <c r="P13" s="3" t="str">
        <f t="shared" si="11"/>
        <v>GTC</v>
      </c>
    </row>
    <row r="14" spans="2:16" ht="13.5">
      <c r="B14" s="3">
        <f t="shared" si="12"/>
        <v>4</v>
      </c>
      <c r="C14" s="3" t="str">
        <f t="shared" si="0"/>
        <v>AUD/JPY</v>
      </c>
      <c r="D14" s="3" t="str">
        <f t="shared" si="1"/>
        <v>新規</v>
      </c>
      <c r="E14" s="3" t="str">
        <f t="shared" si="2"/>
        <v>売</v>
      </c>
      <c r="F14">
        <f t="shared" si="3"/>
        <v>1</v>
      </c>
      <c r="G14" s="3" t="str">
        <f t="shared" si="4"/>
        <v>指値</v>
      </c>
      <c r="H14" s="4">
        <f t="shared" si="13"/>
        <v>89.7</v>
      </c>
      <c r="I14" s="3" t="str">
        <f t="shared" si="5"/>
        <v>GTC</v>
      </c>
      <c r="K14" s="3" t="str">
        <f t="shared" si="6"/>
        <v>決済</v>
      </c>
      <c r="L14" s="3" t="str">
        <f t="shared" si="7"/>
        <v>買</v>
      </c>
      <c r="M14">
        <f t="shared" si="8"/>
        <v>1</v>
      </c>
      <c r="N14" s="3" t="str">
        <f t="shared" si="9"/>
        <v>指値</v>
      </c>
      <c r="O14" s="6">
        <f t="shared" si="10"/>
        <v>89.60000000000001</v>
      </c>
      <c r="P14" s="3" t="str">
        <f t="shared" si="11"/>
        <v>GTC</v>
      </c>
    </row>
    <row r="15" spans="2:16" ht="13.5">
      <c r="B15" s="3">
        <f t="shared" si="12"/>
        <v>5</v>
      </c>
      <c r="C15" s="3" t="str">
        <f t="shared" si="0"/>
        <v>AUD/JPY</v>
      </c>
      <c r="D15" s="3" t="str">
        <f t="shared" si="1"/>
        <v>新規</v>
      </c>
      <c r="E15" s="3" t="str">
        <f t="shared" si="2"/>
        <v>売</v>
      </c>
      <c r="F15">
        <f t="shared" si="3"/>
        <v>1</v>
      </c>
      <c r="G15" s="3" t="str">
        <f t="shared" si="4"/>
        <v>指値</v>
      </c>
      <c r="H15" s="4">
        <f t="shared" si="13"/>
        <v>89.6</v>
      </c>
      <c r="I15" s="3" t="str">
        <f t="shared" si="5"/>
        <v>GTC</v>
      </c>
      <c r="K15" s="3" t="str">
        <f t="shared" si="6"/>
        <v>決済</v>
      </c>
      <c r="L15" s="3" t="str">
        <f t="shared" si="7"/>
        <v>買</v>
      </c>
      <c r="M15">
        <f t="shared" si="8"/>
        <v>1</v>
      </c>
      <c r="N15" s="3" t="str">
        <f t="shared" si="9"/>
        <v>指値</v>
      </c>
      <c r="O15" s="6">
        <f t="shared" si="10"/>
        <v>89.5</v>
      </c>
      <c r="P15" s="3" t="str">
        <f t="shared" si="11"/>
        <v>GTC</v>
      </c>
    </row>
    <row r="16" spans="2:16" ht="13.5">
      <c r="B16" s="3">
        <f t="shared" si="12"/>
        <v>6</v>
      </c>
      <c r="C16" s="3" t="str">
        <f t="shared" si="0"/>
        <v>AUD/JPY</v>
      </c>
      <c r="D16" s="3" t="str">
        <f t="shared" si="1"/>
        <v>新規</v>
      </c>
      <c r="E16" s="3" t="str">
        <f t="shared" si="2"/>
        <v>売</v>
      </c>
      <c r="F16">
        <f t="shared" si="3"/>
        <v>1</v>
      </c>
      <c r="G16" s="3" t="str">
        <f t="shared" si="4"/>
        <v>指値</v>
      </c>
      <c r="H16" s="4">
        <f t="shared" si="13"/>
        <v>89.5</v>
      </c>
      <c r="I16" s="3" t="str">
        <f t="shared" si="5"/>
        <v>GTC</v>
      </c>
      <c r="K16" s="3" t="str">
        <f t="shared" si="6"/>
        <v>決済</v>
      </c>
      <c r="L16" s="3" t="str">
        <f t="shared" si="7"/>
        <v>買</v>
      </c>
      <c r="M16">
        <f t="shared" si="8"/>
        <v>1</v>
      </c>
      <c r="N16" s="3" t="str">
        <f t="shared" si="9"/>
        <v>指値</v>
      </c>
      <c r="O16" s="6">
        <f t="shared" si="10"/>
        <v>89.4</v>
      </c>
      <c r="P16" s="3" t="str">
        <f t="shared" si="11"/>
        <v>GTC</v>
      </c>
    </row>
    <row r="17" spans="2:16" ht="13.5">
      <c r="B17" s="3">
        <f t="shared" si="12"/>
        <v>7</v>
      </c>
      <c r="C17" s="3" t="str">
        <f t="shared" si="0"/>
        <v>AUD/JPY</v>
      </c>
      <c r="D17" s="3" t="str">
        <f t="shared" si="1"/>
        <v>新規</v>
      </c>
      <c r="E17" s="3" t="str">
        <f t="shared" si="2"/>
        <v>売</v>
      </c>
      <c r="F17">
        <f t="shared" si="3"/>
        <v>1</v>
      </c>
      <c r="G17" s="3" t="str">
        <f t="shared" si="4"/>
        <v>指値</v>
      </c>
      <c r="H17" s="4">
        <f t="shared" si="13"/>
        <v>89.4</v>
      </c>
      <c r="I17" s="3" t="str">
        <f t="shared" si="5"/>
        <v>GTC</v>
      </c>
      <c r="K17" s="3" t="str">
        <f t="shared" si="6"/>
        <v>決済</v>
      </c>
      <c r="L17" s="3" t="str">
        <f t="shared" si="7"/>
        <v>買</v>
      </c>
      <c r="M17">
        <f t="shared" si="8"/>
        <v>1</v>
      </c>
      <c r="N17" s="3" t="str">
        <f t="shared" si="9"/>
        <v>指値</v>
      </c>
      <c r="O17" s="6">
        <f t="shared" si="10"/>
        <v>89.30000000000001</v>
      </c>
      <c r="P17" s="3" t="str">
        <f t="shared" si="11"/>
        <v>GTC</v>
      </c>
    </row>
    <row r="18" spans="2:16" ht="13.5">
      <c r="B18" s="3">
        <f t="shared" si="12"/>
        <v>8</v>
      </c>
      <c r="C18" s="3" t="str">
        <f t="shared" si="0"/>
        <v>AUD/JPY</v>
      </c>
      <c r="D18" s="3" t="str">
        <f t="shared" si="1"/>
        <v>新規</v>
      </c>
      <c r="E18" s="3" t="str">
        <f t="shared" si="2"/>
        <v>売</v>
      </c>
      <c r="F18">
        <f t="shared" si="3"/>
        <v>1</v>
      </c>
      <c r="G18" s="3" t="str">
        <f t="shared" si="4"/>
        <v>指値</v>
      </c>
      <c r="H18" s="4">
        <f t="shared" si="13"/>
        <v>89.3</v>
      </c>
      <c r="I18" s="3" t="str">
        <f t="shared" si="5"/>
        <v>GTC</v>
      </c>
      <c r="K18" s="3" t="str">
        <f t="shared" si="6"/>
        <v>決済</v>
      </c>
      <c r="L18" s="3" t="str">
        <f t="shared" si="7"/>
        <v>買</v>
      </c>
      <c r="M18">
        <f t="shared" si="8"/>
        <v>1</v>
      </c>
      <c r="N18" s="3" t="str">
        <f t="shared" si="9"/>
        <v>指値</v>
      </c>
      <c r="O18" s="6">
        <f t="shared" si="10"/>
        <v>89.2</v>
      </c>
      <c r="P18" s="3" t="str">
        <f t="shared" si="11"/>
        <v>GTC</v>
      </c>
    </row>
    <row r="19" spans="2:16" ht="13.5">
      <c r="B19" s="3">
        <f t="shared" si="12"/>
        <v>9</v>
      </c>
      <c r="C19" s="3" t="str">
        <f t="shared" si="0"/>
        <v>AUD/JPY</v>
      </c>
      <c r="D19" s="3" t="str">
        <f t="shared" si="1"/>
        <v>新規</v>
      </c>
      <c r="E19" s="3" t="str">
        <f t="shared" si="2"/>
        <v>売</v>
      </c>
      <c r="F19">
        <f t="shared" si="3"/>
        <v>1</v>
      </c>
      <c r="G19" s="3" t="str">
        <f t="shared" si="4"/>
        <v>指値</v>
      </c>
      <c r="H19" s="4">
        <f t="shared" si="13"/>
        <v>89.2</v>
      </c>
      <c r="I19" s="3" t="str">
        <f t="shared" si="5"/>
        <v>GTC</v>
      </c>
      <c r="K19" s="3" t="str">
        <f t="shared" si="6"/>
        <v>決済</v>
      </c>
      <c r="L19" s="3" t="str">
        <f t="shared" si="7"/>
        <v>買</v>
      </c>
      <c r="M19">
        <f t="shared" si="8"/>
        <v>1</v>
      </c>
      <c r="N19" s="3" t="str">
        <f t="shared" si="9"/>
        <v>指値</v>
      </c>
      <c r="O19" s="6">
        <f t="shared" si="10"/>
        <v>89.10000000000001</v>
      </c>
      <c r="P19" s="3" t="str">
        <f t="shared" si="11"/>
        <v>GTC</v>
      </c>
    </row>
    <row r="20" spans="2:16" ht="13.5">
      <c r="B20" s="3">
        <f t="shared" si="12"/>
        <v>10</v>
      </c>
      <c r="C20" s="3" t="str">
        <f t="shared" si="0"/>
        <v>AUD/JPY</v>
      </c>
      <c r="D20" s="3" t="str">
        <f t="shared" si="1"/>
        <v>新規</v>
      </c>
      <c r="E20" s="3" t="str">
        <f t="shared" si="2"/>
        <v>売</v>
      </c>
      <c r="F20">
        <f t="shared" si="3"/>
        <v>1</v>
      </c>
      <c r="G20" s="3" t="str">
        <f t="shared" si="4"/>
        <v>指値</v>
      </c>
      <c r="H20" s="4">
        <f t="shared" si="13"/>
        <v>89.1</v>
      </c>
      <c r="I20" s="3" t="str">
        <f t="shared" si="5"/>
        <v>GTC</v>
      </c>
      <c r="K20" s="3" t="str">
        <f t="shared" si="6"/>
        <v>決済</v>
      </c>
      <c r="L20" s="3" t="str">
        <f t="shared" si="7"/>
        <v>買</v>
      </c>
      <c r="M20">
        <f t="shared" si="8"/>
        <v>1</v>
      </c>
      <c r="N20" s="3" t="str">
        <f t="shared" si="9"/>
        <v>指値</v>
      </c>
      <c r="O20" s="6">
        <f t="shared" si="10"/>
        <v>89</v>
      </c>
      <c r="P20" s="3" t="str">
        <f t="shared" si="11"/>
        <v>GTC</v>
      </c>
    </row>
    <row r="21" spans="2:16" ht="13.5">
      <c r="B21" s="3">
        <f t="shared" si="12"/>
        <v>11</v>
      </c>
      <c r="C21" s="3" t="str">
        <f t="shared" si="0"/>
        <v>AUD/JPY</v>
      </c>
      <c r="D21" s="3" t="str">
        <f t="shared" si="1"/>
        <v>新規</v>
      </c>
      <c r="E21" s="3" t="str">
        <f t="shared" si="2"/>
        <v>売</v>
      </c>
      <c r="F21">
        <f t="shared" si="3"/>
        <v>1</v>
      </c>
      <c r="G21" s="3" t="str">
        <f t="shared" si="4"/>
        <v>指値</v>
      </c>
      <c r="H21" s="4">
        <f t="shared" si="13"/>
        <v>89</v>
      </c>
      <c r="I21" s="3" t="str">
        <f t="shared" si="5"/>
        <v>GTC</v>
      </c>
      <c r="K21" s="3" t="str">
        <f t="shared" si="6"/>
        <v>決済</v>
      </c>
      <c r="L21" s="3" t="str">
        <f t="shared" si="7"/>
        <v>買</v>
      </c>
      <c r="M21">
        <f t="shared" si="8"/>
        <v>1</v>
      </c>
      <c r="N21" s="3" t="str">
        <f t="shared" si="9"/>
        <v>指値</v>
      </c>
      <c r="O21" s="6">
        <f t="shared" si="10"/>
        <v>88.9</v>
      </c>
      <c r="P21" s="3" t="str">
        <f t="shared" si="11"/>
        <v>GTC</v>
      </c>
    </row>
    <row r="22" spans="2:16" ht="13.5">
      <c r="B22" s="3">
        <f t="shared" si="12"/>
        <v>12</v>
      </c>
      <c r="C22" s="3" t="str">
        <f t="shared" si="0"/>
        <v>AUD/JPY</v>
      </c>
      <c r="D22" s="3" t="str">
        <f t="shared" si="1"/>
        <v>新規</v>
      </c>
      <c r="E22" s="3" t="str">
        <f t="shared" si="2"/>
        <v>売</v>
      </c>
      <c r="F22">
        <f t="shared" si="3"/>
        <v>1</v>
      </c>
      <c r="G22" s="3" t="str">
        <f t="shared" si="4"/>
        <v>指値</v>
      </c>
      <c r="H22" s="4">
        <f t="shared" si="13"/>
        <v>88.9</v>
      </c>
      <c r="I22" s="3" t="str">
        <f t="shared" si="5"/>
        <v>GTC</v>
      </c>
      <c r="K22" s="3" t="str">
        <f t="shared" si="6"/>
        <v>決済</v>
      </c>
      <c r="L22" s="3" t="str">
        <f t="shared" si="7"/>
        <v>買</v>
      </c>
      <c r="M22">
        <f t="shared" si="8"/>
        <v>1</v>
      </c>
      <c r="N22" s="3" t="str">
        <f t="shared" si="9"/>
        <v>指値</v>
      </c>
      <c r="O22" s="6">
        <f t="shared" si="10"/>
        <v>88.80000000000001</v>
      </c>
      <c r="P22" s="3" t="str">
        <f t="shared" si="11"/>
        <v>GTC</v>
      </c>
    </row>
    <row r="23" spans="2:16" ht="13.5">
      <c r="B23" s="3">
        <f t="shared" si="12"/>
        <v>13</v>
      </c>
      <c r="C23" s="3" t="str">
        <f t="shared" si="0"/>
        <v>AUD/JPY</v>
      </c>
      <c r="D23" s="3" t="str">
        <f t="shared" si="1"/>
        <v>新規</v>
      </c>
      <c r="E23" s="3" t="str">
        <f t="shared" si="2"/>
        <v>売</v>
      </c>
      <c r="F23">
        <f t="shared" si="3"/>
        <v>1</v>
      </c>
      <c r="G23" s="3" t="str">
        <f t="shared" si="4"/>
        <v>指値</v>
      </c>
      <c r="H23" s="4">
        <f t="shared" si="13"/>
        <v>88.8</v>
      </c>
      <c r="I23" s="3" t="str">
        <f t="shared" si="5"/>
        <v>GTC</v>
      </c>
      <c r="K23" s="3" t="str">
        <f t="shared" si="6"/>
        <v>決済</v>
      </c>
      <c r="L23" s="3" t="str">
        <f t="shared" si="7"/>
        <v>買</v>
      </c>
      <c r="M23">
        <f t="shared" si="8"/>
        <v>1</v>
      </c>
      <c r="N23" s="3" t="str">
        <f t="shared" si="9"/>
        <v>指値</v>
      </c>
      <c r="O23" s="6">
        <f t="shared" si="10"/>
        <v>88.7</v>
      </c>
      <c r="P23" s="3" t="str">
        <f t="shared" si="11"/>
        <v>GTC</v>
      </c>
    </row>
    <row r="24" spans="2:16" ht="13.5">
      <c r="B24" s="3">
        <f t="shared" si="12"/>
        <v>14</v>
      </c>
      <c r="C24" s="3" t="str">
        <f t="shared" si="0"/>
        <v>AUD/JPY</v>
      </c>
      <c r="D24" s="3" t="str">
        <f t="shared" si="1"/>
        <v>新規</v>
      </c>
      <c r="E24" s="3" t="str">
        <f t="shared" si="2"/>
        <v>売</v>
      </c>
      <c r="F24">
        <f t="shared" si="3"/>
        <v>1</v>
      </c>
      <c r="G24" s="3" t="str">
        <f t="shared" si="4"/>
        <v>指値</v>
      </c>
      <c r="H24" s="4">
        <f t="shared" si="13"/>
        <v>88.7</v>
      </c>
      <c r="I24" s="3" t="str">
        <f t="shared" si="5"/>
        <v>GTC</v>
      </c>
      <c r="K24" s="3" t="str">
        <f>IF(D24="新規","決済","新規")</f>
        <v>決済</v>
      </c>
      <c r="L24" s="3" t="str">
        <f t="shared" si="7"/>
        <v>買</v>
      </c>
      <c r="M24">
        <f t="shared" si="8"/>
        <v>1</v>
      </c>
      <c r="N24" s="3" t="str">
        <f t="shared" si="9"/>
        <v>指値</v>
      </c>
      <c r="O24" s="6">
        <f t="shared" si="10"/>
        <v>88.60000000000001</v>
      </c>
      <c r="P24" s="3" t="str">
        <f t="shared" si="11"/>
        <v>GTC</v>
      </c>
    </row>
    <row r="25" spans="2:16" ht="13.5">
      <c r="B25" s="3">
        <f t="shared" si="12"/>
        <v>15</v>
      </c>
      <c r="C25" s="3" t="str">
        <f t="shared" si="0"/>
        <v>AUD/JPY</v>
      </c>
      <c r="D25" s="3" t="str">
        <f t="shared" si="1"/>
        <v>新規</v>
      </c>
      <c r="E25" s="3" t="str">
        <f t="shared" si="2"/>
        <v>売</v>
      </c>
      <c r="F25">
        <f t="shared" si="3"/>
        <v>1</v>
      </c>
      <c r="G25" s="3" t="str">
        <f t="shared" si="4"/>
        <v>指値</v>
      </c>
      <c r="H25" s="4">
        <f>ROUND($H24-$H$4/100,2)</f>
        <v>88.6</v>
      </c>
      <c r="I25" s="3" t="str">
        <f t="shared" si="5"/>
        <v>GTC</v>
      </c>
      <c r="K25" s="3" t="str">
        <f t="shared" si="6"/>
        <v>決済</v>
      </c>
      <c r="L25" s="3" t="str">
        <f t="shared" si="7"/>
        <v>買</v>
      </c>
      <c r="M25">
        <f t="shared" si="8"/>
        <v>1</v>
      </c>
      <c r="N25" s="3" t="str">
        <f t="shared" si="9"/>
        <v>指値</v>
      </c>
      <c r="O25" s="6">
        <f t="shared" si="10"/>
        <v>88.5</v>
      </c>
      <c r="P25" s="3" t="str">
        <f t="shared" si="11"/>
        <v>GTC</v>
      </c>
    </row>
    <row r="26" spans="2:16" ht="13.5">
      <c r="B26" s="3">
        <f t="shared" si="12"/>
        <v>16</v>
      </c>
      <c r="C26" s="3" t="str">
        <f t="shared" si="0"/>
        <v>AUD/JPY</v>
      </c>
      <c r="D26" s="3" t="str">
        <f t="shared" si="1"/>
        <v>新規</v>
      </c>
      <c r="E26" s="3" t="str">
        <f t="shared" si="2"/>
        <v>売</v>
      </c>
      <c r="F26">
        <f t="shared" si="3"/>
        <v>1</v>
      </c>
      <c r="G26" s="3" t="str">
        <f t="shared" si="4"/>
        <v>指値</v>
      </c>
      <c r="H26" s="4">
        <f t="shared" si="13"/>
        <v>88.5</v>
      </c>
      <c r="I26" s="3" t="str">
        <f t="shared" si="5"/>
        <v>GTC</v>
      </c>
      <c r="K26" s="3" t="str">
        <f t="shared" si="6"/>
        <v>決済</v>
      </c>
      <c r="L26" s="3" t="str">
        <f t="shared" si="7"/>
        <v>買</v>
      </c>
      <c r="M26">
        <f t="shared" si="8"/>
        <v>1</v>
      </c>
      <c r="N26" s="3" t="str">
        <f t="shared" si="9"/>
        <v>指値</v>
      </c>
      <c r="O26" s="6">
        <f t="shared" si="10"/>
        <v>88.4</v>
      </c>
      <c r="P26" s="3" t="str">
        <f t="shared" si="11"/>
        <v>GTC</v>
      </c>
    </row>
    <row r="27" spans="2:16" ht="13.5">
      <c r="B27" s="3">
        <f t="shared" si="12"/>
        <v>17</v>
      </c>
      <c r="C27" s="3" t="str">
        <f t="shared" si="0"/>
        <v>AUD/JPY</v>
      </c>
      <c r="D27" s="3" t="str">
        <f t="shared" si="1"/>
        <v>新規</v>
      </c>
      <c r="E27" s="3" t="str">
        <f t="shared" si="2"/>
        <v>売</v>
      </c>
      <c r="F27">
        <f t="shared" si="3"/>
        <v>1</v>
      </c>
      <c r="G27" s="3" t="str">
        <f t="shared" si="4"/>
        <v>指値</v>
      </c>
      <c r="H27" s="4">
        <f t="shared" si="13"/>
        <v>88.4</v>
      </c>
      <c r="I27" s="3" t="str">
        <f t="shared" si="5"/>
        <v>GTC</v>
      </c>
      <c r="K27" s="3" t="str">
        <f t="shared" si="6"/>
        <v>決済</v>
      </c>
      <c r="L27" s="3" t="str">
        <f t="shared" si="7"/>
        <v>買</v>
      </c>
      <c r="M27">
        <f t="shared" si="8"/>
        <v>1</v>
      </c>
      <c r="N27" s="3" t="str">
        <f t="shared" si="9"/>
        <v>指値</v>
      </c>
      <c r="O27" s="6">
        <f t="shared" si="10"/>
        <v>88.30000000000001</v>
      </c>
      <c r="P27" s="3" t="str">
        <f t="shared" si="11"/>
        <v>GTC</v>
      </c>
    </row>
    <row r="28" spans="2:16" ht="13.5">
      <c r="B28" s="3">
        <f t="shared" si="12"/>
        <v>18</v>
      </c>
      <c r="C28" s="3" t="str">
        <f t="shared" si="0"/>
        <v>AUD/JPY</v>
      </c>
      <c r="D28" s="3" t="str">
        <f t="shared" si="1"/>
        <v>新規</v>
      </c>
      <c r="E28" s="3" t="str">
        <f t="shared" si="2"/>
        <v>売</v>
      </c>
      <c r="F28">
        <f t="shared" si="3"/>
        <v>1</v>
      </c>
      <c r="G28" s="3" t="str">
        <f t="shared" si="4"/>
        <v>指値</v>
      </c>
      <c r="H28" s="4">
        <f>ROUND($H27-$H$4/100,2)</f>
        <v>88.3</v>
      </c>
      <c r="I28" s="3" t="str">
        <f t="shared" si="5"/>
        <v>GTC</v>
      </c>
      <c r="K28" s="3" t="str">
        <f t="shared" si="6"/>
        <v>決済</v>
      </c>
      <c r="L28" s="3" t="str">
        <f t="shared" si="7"/>
        <v>買</v>
      </c>
      <c r="M28">
        <f t="shared" si="8"/>
        <v>1</v>
      </c>
      <c r="N28" s="3" t="str">
        <f t="shared" si="9"/>
        <v>指値</v>
      </c>
      <c r="O28" s="6">
        <f t="shared" si="10"/>
        <v>88.2</v>
      </c>
      <c r="P28" s="3" t="str">
        <f t="shared" si="11"/>
        <v>GTC</v>
      </c>
    </row>
    <row r="29" spans="2:16" ht="13.5">
      <c r="B29" s="3">
        <f t="shared" si="12"/>
        <v>19</v>
      </c>
      <c r="C29" s="3" t="str">
        <f t="shared" si="0"/>
        <v>AUD/JPY</v>
      </c>
      <c r="D29" s="3" t="str">
        <f t="shared" si="1"/>
        <v>新規</v>
      </c>
      <c r="E29" s="3" t="str">
        <f t="shared" si="2"/>
        <v>売</v>
      </c>
      <c r="F29">
        <f t="shared" si="3"/>
        <v>1</v>
      </c>
      <c r="G29" s="3" t="str">
        <f t="shared" si="4"/>
        <v>指値</v>
      </c>
      <c r="H29" s="4">
        <f t="shared" si="13"/>
        <v>88.2</v>
      </c>
      <c r="I29" s="3" t="str">
        <f t="shared" si="5"/>
        <v>GTC</v>
      </c>
      <c r="K29" s="3" t="str">
        <f t="shared" si="6"/>
        <v>決済</v>
      </c>
      <c r="L29" s="3" t="str">
        <f t="shared" si="7"/>
        <v>買</v>
      </c>
      <c r="M29">
        <f t="shared" si="8"/>
        <v>1</v>
      </c>
      <c r="N29" s="3" t="str">
        <f t="shared" si="9"/>
        <v>指値</v>
      </c>
      <c r="O29" s="6">
        <f t="shared" si="10"/>
        <v>88.10000000000001</v>
      </c>
      <c r="P29" s="3" t="str">
        <f t="shared" si="11"/>
        <v>GTC</v>
      </c>
    </row>
    <row r="30" spans="2:16" ht="13.5">
      <c r="B30" s="3">
        <f t="shared" si="12"/>
        <v>20</v>
      </c>
      <c r="C30" s="3" t="str">
        <f t="shared" si="0"/>
        <v>AUD/JPY</v>
      </c>
      <c r="D30" s="3" t="str">
        <f t="shared" si="1"/>
        <v>新規</v>
      </c>
      <c r="E30" s="3" t="str">
        <f t="shared" si="2"/>
        <v>売</v>
      </c>
      <c r="F30">
        <f t="shared" si="3"/>
        <v>1</v>
      </c>
      <c r="G30" s="3" t="str">
        <f t="shared" si="4"/>
        <v>指値</v>
      </c>
      <c r="H30" s="4">
        <f t="shared" si="13"/>
        <v>88.1</v>
      </c>
      <c r="I30" s="3" t="str">
        <f t="shared" si="5"/>
        <v>GTC</v>
      </c>
      <c r="K30" s="3" t="str">
        <f t="shared" si="6"/>
        <v>決済</v>
      </c>
      <c r="L30" s="3" t="str">
        <f t="shared" si="7"/>
        <v>買</v>
      </c>
      <c r="M30">
        <f t="shared" si="8"/>
        <v>1</v>
      </c>
      <c r="N30" s="3" t="str">
        <f t="shared" si="9"/>
        <v>指値</v>
      </c>
      <c r="O30" s="6">
        <f t="shared" si="10"/>
        <v>88</v>
      </c>
      <c r="P30" s="3" t="str">
        <f t="shared" si="11"/>
        <v>GTC</v>
      </c>
    </row>
    <row r="31" spans="2:16" ht="13.5">
      <c r="B31" s="3">
        <f t="shared" si="12"/>
        <v>21</v>
      </c>
      <c r="C31" s="3" t="str">
        <f t="shared" si="0"/>
        <v>AUD/JPY</v>
      </c>
      <c r="D31" s="3" t="str">
        <f t="shared" si="1"/>
        <v>新規</v>
      </c>
      <c r="E31" s="3" t="str">
        <f t="shared" si="2"/>
        <v>売</v>
      </c>
      <c r="F31">
        <f t="shared" si="3"/>
        <v>1</v>
      </c>
      <c r="G31" s="3" t="str">
        <f t="shared" si="4"/>
        <v>指値</v>
      </c>
      <c r="H31" s="4">
        <f t="shared" si="13"/>
        <v>88</v>
      </c>
      <c r="I31" s="3" t="str">
        <f t="shared" si="5"/>
        <v>GTC</v>
      </c>
      <c r="K31" s="3" t="str">
        <f t="shared" si="6"/>
        <v>決済</v>
      </c>
      <c r="L31" s="3" t="str">
        <f t="shared" si="7"/>
        <v>買</v>
      </c>
      <c r="M31">
        <f t="shared" si="8"/>
        <v>1</v>
      </c>
      <c r="N31" s="3" t="str">
        <f t="shared" si="9"/>
        <v>指値</v>
      </c>
      <c r="O31" s="6">
        <f t="shared" si="10"/>
        <v>87.9</v>
      </c>
      <c r="P31" s="3" t="str">
        <f t="shared" si="11"/>
        <v>GTC</v>
      </c>
    </row>
    <row r="32" spans="2:16" ht="13.5">
      <c r="B32" s="3">
        <f t="shared" si="12"/>
        <v>22</v>
      </c>
      <c r="C32" s="3" t="str">
        <f t="shared" si="0"/>
        <v>AUD/JPY</v>
      </c>
      <c r="D32" s="3" t="str">
        <f t="shared" si="1"/>
        <v>新規</v>
      </c>
      <c r="E32" s="3" t="str">
        <f t="shared" si="2"/>
        <v>売</v>
      </c>
      <c r="F32">
        <f t="shared" si="3"/>
        <v>1</v>
      </c>
      <c r="G32" s="3" t="str">
        <f t="shared" si="4"/>
        <v>指値</v>
      </c>
      <c r="H32" s="4">
        <f t="shared" si="13"/>
        <v>87.9</v>
      </c>
      <c r="I32" s="3" t="str">
        <f t="shared" si="5"/>
        <v>GTC</v>
      </c>
      <c r="K32" s="3" t="str">
        <f t="shared" si="6"/>
        <v>決済</v>
      </c>
      <c r="L32" s="3" t="str">
        <f t="shared" si="7"/>
        <v>買</v>
      </c>
      <c r="M32">
        <f t="shared" si="8"/>
        <v>1</v>
      </c>
      <c r="N32" s="3" t="str">
        <f t="shared" si="9"/>
        <v>指値</v>
      </c>
      <c r="O32" s="6">
        <f t="shared" si="10"/>
        <v>87.80000000000001</v>
      </c>
      <c r="P32" s="3" t="str">
        <f t="shared" si="11"/>
        <v>GTC</v>
      </c>
    </row>
    <row r="33" spans="2:16" ht="13.5">
      <c r="B33" s="3">
        <f t="shared" si="12"/>
        <v>23</v>
      </c>
      <c r="C33" s="3" t="str">
        <f t="shared" si="0"/>
        <v>AUD/JPY</v>
      </c>
      <c r="D33" s="3" t="str">
        <f t="shared" si="1"/>
        <v>新規</v>
      </c>
      <c r="E33" s="3" t="str">
        <f t="shared" si="2"/>
        <v>売</v>
      </c>
      <c r="F33">
        <f t="shared" si="3"/>
        <v>1</v>
      </c>
      <c r="G33" s="3" t="str">
        <f t="shared" si="4"/>
        <v>指値</v>
      </c>
      <c r="H33" s="4">
        <f t="shared" si="13"/>
        <v>87.8</v>
      </c>
      <c r="I33" s="3" t="str">
        <f t="shared" si="5"/>
        <v>GTC</v>
      </c>
      <c r="K33" s="3" t="str">
        <f t="shared" si="6"/>
        <v>決済</v>
      </c>
      <c r="L33" s="3" t="str">
        <f t="shared" si="7"/>
        <v>買</v>
      </c>
      <c r="M33">
        <f t="shared" si="8"/>
        <v>1</v>
      </c>
      <c r="N33" s="3" t="str">
        <f t="shared" si="9"/>
        <v>指値</v>
      </c>
      <c r="O33" s="6">
        <f t="shared" si="10"/>
        <v>87.7</v>
      </c>
      <c r="P33" s="3" t="str">
        <f t="shared" si="11"/>
        <v>GTC</v>
      </c>
    </row>
    <row r="34" spans="2:16" ht="13.5">
      <c r="B34" s="3">
        <f t="shared" si="12"/>
        <v>24</v>
      </c>
      <c r="C34" s="3" t="str">
        <f t="shared" si="0"/>
        <v>AUD/JPY</v>
      </c>
      <c r="D34" s="3" t="str">
        <f t="shared" si="1"/>
        <v>新規</v>
      </c>
      <c r="E34" s="3" t="str">
        <f t="shared" si="2"/>
        <v>売</v>
      </c>
      <c r="F34">
        <f t="shared" si="3"/>
        <v>1</v>
      </c>
      <c r="G34" s="3" t="str">
        <f t="shared" si="4"/>
        <v>指値</v>
      </c>
      <c r="H34" s="4">
        <f t="shared" si="13"/>
        <v>87.7</v>
      </c>
      <c r="I34" s="3" t="str">
        <f t="shared" si="5"/>
        <v>GTC</v>
      </c>
      <c r="K34" s="3" t="str">
        <f t="shared" si="6"/>
        <v>決済</v>
      </c>
      <c r="L34" s="3" t="str">
        <f t="shared" si="7"/>
        <v>買</v>
      </c>
      <c r="M34">
        <f t="shared" si="8"/>
        <v>1</v>
      </c>
      <c r="N34" s="3" t="str">
        <f t="shared" si="9"/>
        <v>指値</v>
      </c>
      <c r="O34" s="6">
        <f t="shared" si="10"/>
        <v>87.60000000000001</v>
      </c>
      <c r="P34" s="3" t="str">
        <f t="shared" si="11"/>
        <v>GTC</v>
      </c>
    </row>
    <row r="35" spans="2:16" ht="13.5">
      <c r="B35" s="3">
        <f t="shared" si="12"/>
        <v>25</v>
      </c>
      <c r="C35" s="3" t="str">
        <f t="shared" si="0"/>
        <v>AUD/JPY</v>
      </c>
      <c r="D35" s="3" t="str">
        <f t="shared" si="1"/>
        <v>新規</v>
      </c>
      <c r="E35" s="3" t="str">
        <f t="shared" si="2"/>
        <v>売</v>
      </c>
      <c r="F35">
        <f t="shared" si="3"/>
        <v>1</v>
      </c>
      <c r="G35" s="3" t="str">
        <f t="shared" si="4"/>
        <v>指値</v>
      </c>
      <c r="H35" s="4">
        <f t="shared" si="13"/>
        <v>87.6</v>
      </c>
      <c r="I35" s="3" t="str">
        <f t="shared" si="5"/>
        <v>GTC</v>
      </c>
      <c r="K35" s="3" t="str">
        <f t="shared" si="6"/>
        <v>決済</v>
      </c>
      <c r="L35" s="3" t="str">
        <f t="shared" si="7"/>
        <v>買</v>
      </c>
      <c r="M35">
        <f t="shared" si="8"/>
        <v>1</v>
      </c>
      <c r="N35" s="3" t="str">
        <f t="shared" si="9"/>
        <v>指値</v>
      </c>
      <c r="O35" s="6">
        <f t="shared" si="10"/>
        <v>87.5</v>
      </c>
      <c r="P35" s="3" t="str">
        <f t="shared" si="11"/>
        <v>GTC</v>
      </c>
    </row>
    <row r="36" spans="2:16" ht="13.5">
      <c r="B36" s="3">
        <f t="shared" si="12"/>
        <v>26</v>
      </c>
      <c r="C36" s="3" t="str">
        <f t="shared" si="0"/>
        <v>AUD/JPY</v>
      </c>
      <c r="D36" s="3" t="str">
        <f t="shared" si="1"/>
        <v>新規</v>
      </c>
      <c r="E36" s="3" t="str">
        <f t="shared" si="2"/>
        <v>売</v>
      </c>
      <c r="F36">
        <f t="shared" si="3"/>
        <v>1</v>
      </c>
      <c r="G36" s="3" t="str">
        <f t="shared" si="4"/>
        <v>指値</v>
      </c>
      <c r="H36" s="4">
        <f t="shared" si="13"/>
        <v>87.5</v>
      </c>
      <c r="I36" s="3" t="str">
        <f t="shared" si="5"/>
        <v>GTC</v>
      </c>
      <c r="K36" s="3" t="str">
        <f t="shared" si="6"/>
        <v>決済</v>
      </c>
      <c r="L36" s="3" t="str">
        <f t="shared" si="7"/>
        <v>買</v>
      </c>
      <c r="M36">
        <f t="shared" si="8"/>
        <v>1</v>
      </c>
      <c r="N36" s="3" t="str">
        <f t="shared" si="9"/>
        <v>指値</v>
      </c>
      <c r="O36" s="6">
        <f t="shared" si="10"/>
        <v>87.4</v>
      </c>
      <c r="P36" s="3" t="str">
        <f t="shared" si="11"/>
        <v>GTC</v>
      </c>
    </row>
    <row r="37" spans="2:16" ht="13.5">
      <c r="B37" s="3">
        <f t="shared" si="12"/>
        <v>27</v>
      </c>
      <c r="C37" s="3" t="str">
        <f t="shared" si="0"/>
        <v>AUD/JPY</v>
      </c>
      <c r="D37" s="3" t="str">
        <f t="shared" si="1"/>
        <v>新規</v>
      </c>
      <c r="E37" s="3" t="str">
        <f t="shared" si="2"/>
        <v>売</v>
      </c>
      <c r="F37">
        <f t="shared" si="3"/>
        <v>1</v>
      </c>
      <c r="G37" s="3" t="str">
        <f t="shared" si="4"/>
        <v>指値</v>
      </c>
      <c r="H37" s="4">
        <f t="shared" si="13"/>
        <v>87.4</v>
      </c>
      <c r="I37" s="3" t="str">
        <f t="shared" si="5"/>
        <v>GTC</v>
      </c>
      <c r="K37" s="3" t="str">
        <f t="shared" si="6"/>
        <v>決済</v>
      </c>
      <c r="L37" s="3" t="str">
        <f t="shared" si="7"/>
        <v>買</v>
      </c>
      <c r="M37">
        <f t="shared" si="8"/>
        <v>1</v>
      </c>
      <c r="N37" s="3" t="str">
        <f t="shared" si="9"/>
        <v>指値</v>
      </c>
      <c r="O37" s="6">
        <f t="shared" si="10"/>
        <v>87.30000000000001</v>
      </c>
      <c r="P37" s="3" t="str">
        <f t="shared" si="11"/>
        <v>GTC</v>
      </c>
    </row>
    <row r="38" spans="2:16" ht="13.5">
      <c r="B38" s="3">
        <f t="shared" si="12"/>
        <v>28</v>
      </c>
      <c r="C38" s="3" t="str">
        <f t="shared" si="0"/>
        <v>AUD/JPY</v>
      </c>
      <c r="D38" s="3" t="str">
        <f t="shared" si="1"/>
        <v>新規</v>
      </c>
      <c r="E38" s="3" t="str">
        <f t="shared" si="2"/>
        <v>売</v>
      </c>
      <c r="F38">
        <f t="shared" si="3"/>
        <v>1</v>
      </c>
      <c r="G38" s="3" t="str">
        <f t="shared" si="4"/>
        <v>指値</v>
      </c>
      <c r="H38" s="4">
        <f t="shared" si="13"/>
        <v>87.3</v>
      </c>
      <c r="I38" s="3" t="str">
        <f t="shared" si="5"/>
        <v>GTC</v>
      </c>
      <c r="K38" s="3" t="str">
        <f t="shared" si="6"/>
        <v>決済</v>
      </c>
      <c r="L38" s="3" t="str">
        <f t="shared" si="7"/>
        <v>買</v>
      </c>
      <c r="M38">
        <f t="shared" si="8"/>
        <v>1</v>
      </c>
      <c r="N38" s="3" t="str">
        <f t="shared" si="9"/>
        <v>指値</v>
      </c>
      <c r="O38" s="6">
        <f t="shared" si="10"/>
        <v>87.2</v>
      </c>
      <c r="P38" s="3" t="str">
        <f t="shared" si="11"/>
        <v>GTC</v>
      </c>
    </row>
    <row r="39" spans="2:16" ht="13.5">
      <c r="B39" s="3">
        <f t="shared" si="12"/>
        <v>29</v>
      </c>
      <c r="C39" s="3" t="str">
        <f t="shared" si="0"/>
        <v>AUD/JPY</v>
      </c>
      <c r="D39" s="3" t="str">
        <f t="shared" si="1"/>
        <v>新規</v>
      </c>
      <c r="E39" s="3" t="str">
        <f t="shared" si="2"/>
        <v>売</v>
      </c>
      <c r="F39">
        <f t="shared" si="3"/>
        <v>1</v>
      </c>
      <c r="G39" s="3" t="str">
        <f t="shared" si="4"/>
        <v>指値</v>
      </c>
      <c r="H39" s="4">
        <f t="shared" si="13"/>
        <v>87.2</v>
      </c>
      <c r="I39" s="3" t="str">
        <f t="shared" si="5"/>
        <v>GTC</v>
      </c>
      <c r="K39" s="3" t="str">
        <f t="shared" si="6"/>
        <v>決済</v>
      </c>
      <c r="L39" s="3" t="str">
        <f t="shared" si="7"/>
        <v>買</v>
      </c>
      <c r="M39">
        <f t="shared" si="8"/>
        <v>1</v>
      </c>
      <c r="N39" s="3" t="str">
        <f t="shared" si="9"/>
        <v>指値</v>
      </c>
      <c r="O39" s="6">
        <f t="shared" si="10"/>
        <v>87.10000000000001</v>
      </c>
      <c r="P39" s="3" t="str">
        <f t="shared" si="11"/>
        <v>GTC</v>
      </c>
    </row>
    <row r="40" spans="2:16" ht="13.5">
      <c r="B40" s="3">
        <f t="shared" si="12"/>
        <v>30</v>
      </c>
      <c r="C40" s="3" t="str">
        <f t="shared" si="0"/>
        <v>AUD/JPY</v>
      </c>
      <c r="D40" s="3" t="str">
        <f t="shared" si="1"/>
        <v>新規</v>
      </c>
      <c r="E40" s="3" t="str">
        <f t="shared" si="2"/>
        <v>売</v>
      </c>
      <c r="F40">
        <f t="shared" si="3"/>
        <v>1</v>
      </c>
      <c r="G40" s="3" t="str">
        <f t="shared" si="4"/>
        <v>指値</v>
      </c>
      <c r="H40" s="4">
        <f t="shared" si="13"/>
        <v>87.1</v>
      </c>
      <c r="I40" s="3" t="str">
        <f t="shared" si="5"/>
        <v>GTC</v>
      </c>
      <c r="K40" s="3" t="str">
        <f t="shared" si="6"/>
        <v>決済</v>
      </c>
      <c r="L40" s="3" t="str">
        <f t="shared" si="7"/>
        <v>買</v>
      </c>
      <c r="M40">
        <f t="shared" si="8"/>
        <v>1</v>
      </c>
      <c r="N40" s="3" t="str">
        <f t="shared" si="9"/>
        <v>指値</v>
      </c>
      <c r="O40" s="6">
        <f t="shared" si="10"/>
        <v>87</v>
      </c>
      <c r="P40" s="3" t="str">
        <f t="shared" si="11"/>
        <v>GTC</v>
      </c>
    </row>
    <row r="41" spans="2:16" ht="13.5">
      <c r="B41" s="3">
        <f t="shared" si="12"/>
        <v>31</v>
      </c>
      <c r="C41" s="3" t="str">
        <f t="shared" si="0"/>
        <v>AUD/JPY</v>
      </c>
      <c r="D41" s="3" t="str">
        <f t="shared" si="1"/>
        <v>新規</v>
      </c>
      <c r="E41" s="3" t="str">
        <f t="shared" si="2"/>
        <v>売</v>
      </c>
      <c r="F41">
        <f t="shared" si="3"/>
        <v>1</v>
      </c>
      <c r="G41" s="3" t="str">
        <f t="shared" si="4"/>
        <v>指値</v>
      </c>
      <c r="H41" s="4">
        <f t="shared" si="13"/>
        <v>87</v>
      </c>
      <c r="I41" s="3" t="str">
        <f t="shared" si="5"/>
        <v>GTC</v>
      </c>
      <c r="K41" s="3" t="str">
        <f t="shared" si="6"/>
        <v>決済</v>
      </c>
      <c r="L41" s="3" t="str">
        <f t="shared" si="7"/>
        <v>買</v>
      </c>
      <c r="M41">
        <f t="shared" si="8"/>
        <v>1</v>
      </c>
      <c r="N41" s="3" t="str">
        <f t="shared" si="9"/>
        <v>指値</v>
      </c>
      <c r="O41" s="6">
        <f t="shared" si="10"/>
        <v>86.9</v>
      </c>
      <c r="P41" s="3" t="str">
        <f t="shared" si="11"/>
        <v>GTC</v>
      </c>
    </row>
    <row r="42" spans="2:16" ht="13.5">
      <c r="B42" s="3">
        <f t="shared" si="12"/>
        <v>32</v>
      </c>
      <c r="C42" s="3" t="str">
        <f t="shared" si="0"/>
        <v>AUD/JPY</v>
      </c>
      <c r="D42" s="3" t="str">
        <f t="shared" si="1"/>
        <v>新規</v>
      </c>
      <c r="E42" s="3" t="str">
        <f t="shared" si="2"/>
        <v>売</v>
      </c>
      <c r="F42">
        <f t="shared" si="3"/>
        <v>1</v>
      </c>
      <c r="G42" s="3" t="str">
        <f t="shared" si="4"/>
        <v>指値</v>
      </c>
      <c r="H42" s="4">
        <f t="shared" si="13"/>
        <v>86.9</v>
      </c>
      <c r="I42" s="3" t="str">
        <f t="shared" si="5"/>
        <v>GTC</v>
      </c>
      <c r="K42" s="3" t="str">
        <f t="shared" si="6"/>
        <v>決済</v>
      </c>
      <c r="L42" s="3" t="str">
        <f t="shared" si="7"/>
        <v>買</v>
      </c>
      <c r="M42">
        <f t="shared" si="8"/>
        <v>1</v>
      </c>
      <c r="N42" s="3" t="str">
        <f t="shared" si="9"/>
        <v>指値</v>
      </c>
      <c r="O42" s="6">
        <f t="shared" si="10"/>
        <v>86.80000000000001</v>
      </c>
      <c r="P42" s="3" t="str">
        <f t="shared" si="11"/>
        <v>GTC</v>
      </c>
    </row>
    <row r="43" spans="2:16" ht="13.5">
      <c r="B43" s="3">
        <f t="shared" si="12"/>
        <v>33</v>
      </c>
      <c r="C43" s="3" t="str">
        <f t="shared" si="0"/>
        <v>AUD/JPY</v>
      </c>
      <c r="D43" s="3" t="str">
        <f t="shared" si="1"/>
        <v>新規</v>
      </c>
      <c r="E43" s="3" t="str">
        <f t="shared" si="2"/>
        <v>売</v>
      </c>
      <c r="F43">
        <f t="shared" si="3"/>
        <v>1</v>
      </c>
      <c r="G43" s="3" t="str">
        <f t="shared" si="4"/>
        <v>指値</v>
      </c>
      <c r="H43" s="4">
        <f t="shared" si="13"/>
        <v>86.8</v>
      </c>
      <c r="I43" s="3" t="str">
        <f t="shared" si="5"/>
        <v>GTC</v>
      </c>
      <c r="K43" s="3" t="str">
        <f t="shared" si="6"/>
        <v>決済</v>
      </c>
      <c r="L43" s="3" t="str">
        <f t="shared" si="7"/>
        <v>買</v>
      </c>
      <c r="M43">
        <f t="shared" si="8"/>
        <v>1</v>
      </c>
      <c r="N43" s="3" t="str">
        <f t="shared" si="9"/>
        <v>指値</v>
      </c>
      <c r="O43" s="6">
        <f t="shared" si="10"/>
        <v>86.7</v>
      </c>
      <c r="P43" s="3" t="str">
        <f t="shared" si="11"/>
        <v>GTC</v>
      </c>
    </row>
    <row r="44" spans="2:16" ht="13.5">
      <c r="B44" s="3">
        <f t="shared" si="12"/>
        <v>34</v>
      </c>
      <c r="C44" s="3" t="str">
        <f t="shared" si="0"/>
        <v>AUD/JPY</v>
      </c>
      <c r="D44" s="3" t="str">
        <f t="shared" si="1"/>
        <v>新規</v>
      </c>
      <c r="E44" s="3" t="str">
        <f t="shared" si="2"/>
        <v>売</v>
      </c>
      <c r="F44">
        <f t="shared" si="3"/>
        <v>1</v>
      </c>
      <c r="G44" s="3" t="str">
        <f t="shared" si="4"/>
        <v>指値</v>
      </c>
      <c r="H44" s="4">
        <f t="shared" si="13"/>
        <v>86.7</v>
      </c>
      <c r="I44" s="3" t="str">
        <f t="shared" si="5"/>
        <v>GTC</v>
      </c>
      <c r="K44" s="3" t="str">
        <f t="shared" si="6"/>
        <v>決済</v>
      </c>
      <c r="L44" s="3" t="str">
        <f t="shared" si="7"/>
        <v>買</v>
      </c>
      <c r="M44">
        <f t="shared" si="8"/>
        <v>1</v>
      </c>
      <c r="N44" s="3" t="str">
        <f t="shared" si="9"/>
        <v>指値</v>
      </c>
      <c r="O44" s="6">
        <f t="shared" si="10"/>
        <v>86.60000000000001</v>
      </c>
      <c r="P44" s="3" t="str">
        <f t="shared" si="11"/>
        <v>GTC</v>
      </c>
    </row>
    <row r="45" spans="2:16" ht="13.5">
      <c r="B45" s="3">
        <f t="shared" si="12"/>
        <v>35</v>
      </c>
      <c r="C45" s="3" t="str">
        <f t="shared" si="0"/>
        <v>AUD/JPY</v>
      </c>
      <c r="D45" s="3" t="str">
        <f t="shared" si="1"/>
        <v>新規</v>
      </c>
      <c r="E45" s="3" t="str">
        <f t="shared" si="2"/>
        <v>売</v>
      </c>
      <c r="F45">
        <f t="shared" si="3"/>
        <v>1</v>
      </c>
      <c r="G45" s="3" t="str">
        <f t="shared" si="4"/>
        <v>指値</v>
      </c>
      <c r="H45" s="4">
        <f t="shared" si="13"/>
        <v>86.6</v>
      </c>
      <c r="I45" s="3" t="str">
        <f t="shared" si="5"/>
        <v>GTC</v>
      </c>
      <c r="K45" s="3" t="str">
        <f t="shared" si="6"/>
        <v>決済</v>
      </c>
      <c r="L45" s="3" t="str">
        <f t="shared" si="7"/>
        <v>買</v>
      </c>
      <c r="M45">
        <f t="shared" si="8"/>
        <v>1</v>
      </c>
      <c r="N45" s="3" t="str">
        <f t="shared" si="9"/>
        <v>指値</v>
      </c>
      <c r="O45" s="6">
        <f t="shared" si="10"/>
        <v>86.5</v>
      </c>
      <c r="P45" s="3" t="str">
        <f t="shared" si="11"/>
        <v>GTC</v>
      </c>
    </row>
    <row r="46" spans="2:16" ht="13.5">
      <c r="B46" s="3">
        <f t="shared" si="12"/>
        <v>36</v>
      </c>
      <c r="C46" s="3" t="str">
        <f t="shared" si="0"/>
        <v>AUD/JPY</v>
      </c>
      <c r="D46" s="3" t="str">
        <f t="shared" si="1"/>
        <v>新規</v>
      </c>
      <c r="E46" s="3" t="str">
        <f t="shared" si="2"/>
        <v>売</v>
      </c>
      <c r="F46">
        <f t="shared" si="3"/>
        <v>1</v>
      </c>
      <c r="G46" s="3" t="str">
        <f t="shared" si="4"/>
        <v>指値</v>
      </c>
      <c r="H46" s="4">
        <f t="shared" si="13"/>
        <v>86.5</v>
      </c>
      <c r="I46" s="3" t="str">
        <f t="shared" si="5"/>
        <v>GTC</v>
      </c>
      <c r="K46" s="3" t="str">
        <f t="shared" si="6"/>
        <v>決済</v>
      </c>
      <c r="L46" s="3" t="str">
        <f t="shared" si="7"/>
        <v>買</v>
      </c>
      <c r="M46">
        <f t="shared" si="8"/>
        <v>1</v>
      </c>
      <c r="N46" s="3" t="str">
        <f t="shared" si="9"/>
        <v>指値</v>
      </c>
      <c r="O46" s="6">
        <f t="shared" si="10"/>
        <v>86.4</v>
      </c>
      <c r="P46" s="3" t="str">
        <f t="shared" si="11"/>
        <v>GTC</v>
      </c>
    </row>
    <row r="47" spans="2:16" ht="13.5">
      <c r="B47" s="3">
        <f t="shared" si="12"/>
        <v>37</v>
      </c>
      <c r="C47" s="3" t="str">
        <f t="shared" si="0"/>
        <v>AUD/JPY</v>
      </c>
      <c r="D47" s="3" t="str">
        <f t="shared" si="1"/>
        <v>新規</v>
      </c>
      <c r="E47" s="3" t="str">
        <f t="shared" si="2"/>
        <v>売</v>
      </c>
      <c r="F47">
        <f t="shared" si="3"/>
        <v>1</v>
      </c>
      <c r="G47" s="3" t="str">
        <f t="shared" si="4"/>
        <v>指値</v>
      </c>
      <c r="H47" s="4">
        <f t="shared" si="13"/>
        <v>86.4</v>
      </c>
      <c r="I47" s="3" t="str">
        <f t="shared" si="5"/>
        <v>GTC</v>
      </c>
      <c r="K47" s="3" t="str">
        <f t="shared" si="6"/>
        <v>決済</v>
      </c>
      <c r="L47" s="3" t="str">
        <f t="shared" si="7"/>
        <v>買</v>
      </c>
      <c r="M47">
        <f t="shared" si="8"/>
        <v>1</v>
      </c>
      <c r="N47" s="3" t="str">
        <f t="shared" si="9"/>
        <v>指値</v>
      </c>
      <c r="O47" s="6">
        <f t="shared" si="10"/>
        <v>86.30000000000001</v>
      </c>
      <c r="P47" s="3" t="str">
        <f t="shared" si="11"/>
        <v>GTC</v>
      </c>
    </row>
    <row r="48" spans="2:16" ht="13.5">
      <c r="B48" s="3">
        <f t="shared" si="12"/>
        <v>38</v>
      </c>
      <c r="C48" s="3" t="str">
        <f t="shared" si="0"/>
        <v>AUD/JPY</v>
      </c>
      <c r="D48" s="3" t="str">
        <f t="shared" si="1"/>
        <v>新規</v>
      </c>
      <c r="E48" s="3" t="str">
        <f t="shared" si="2"/>
        <v>売</v>
      </c>
      <c r="F48">
        <f t="shared" si="3"/>
        <v>1</v>
      </c>
      <c r="G48" s="3" t="str">
        <f t="shared" si="4"/>
        <v>指値</v>
      </c>
      <c r="H48" s="4">
        <f t="shared" si="13"/>
        <v>86.3</v>
      </c>
      <c r="I48" s="3" t="str">
        <f t="shared" si="5"/>
        <v>GTC</v>
      </c>
      <c r="K48" s="3" t="str">
        <f t="shared" si="6"/>
        <v>決済</v>
      </c>
      <c r="L48" s="3" t="str">
        <f t="shared" si="7"/>
        <v>買</v>
      </c>
      <c r="M48">
        <f t="shared" si="8"/>
        <v>1</v>
      </c>
      <c r="N48" s="3" t="str">
        <f t="shared" si="9"/>
        <v>指値</v>
      </c>
      <c r="O48" s="6">
        <f t="shared" si="10"/>
        <v>86.2</v>
      </c>
      <c r="P48" s="3" t="str">
        <f t="shared" si="11"/>
        <v>GTC</v>
      </c>
    </row>
    <row r="49" spans="2:16" ht="13.5">
      <c r="B49" s="3">
        <f t="shared" si="12"/>
        <v>39</v>
      </c>
      <c r="C49" s="3" t="str">
        <f t="shared" si="0"/>
        <v>AUD/JPY</v>
      </c>
      <c r="D49" s="3" t="str">
        <f t="shared" si="1"/>
        <v>新規</v>
      </c>
      <c r="E49" s="3" t="str">
        <f t="shared" si="2"/>
        <v>売</v>
      </c>
      <c r="F49">
        <f t="shared" si="3"/>
        <v>1</v>
      </c>
      <c r="G49" s="3" t="str">
        <f t="shared" si="4"/>
        <v>指値</v>
      </c>
      <c r="H49" s="4">
        <f t="shared" si="13"/>
        <v>86.2</v>
      </c>
      <c r="I49" s="3" t="str">
        <f t="shared" si="5"/>
        <v>GTC</v>
      </c>
      <c r="K49" s="3" t="str">
        <f t="shared" si="6"/>
        <v>決済</v>
      </c>
      <c r="L49" s="3" t="str">
        <f t="shared" si="7"/>
        <v>買</v>
      </c>
      <c r="M49">
        <f t="shared" si="8"/>
        <v>1</v>
      </c>
      <c r="N49" s="3" t="str">
        <f t="shared" si="9"/>
        <v>指値</v>
      </c>
      <c r="O49" s="6">
        <f t="shared" si="10"/>
        <v>86.10000000000001</v>
      </c>
      <c r="P49" s="3" t="str">
        <f t="shared" si="11"/>
        <v>GTC</v>
      </c>
    </row>
    <row r="50" spans="2:16" ht="13.5">
      <c r="B50" s="3">
        <f t="shared" si="12"/>
        <v>40</v>
      </c>
      <c r="C50" s="3" t="str">
        <f t="shared" si="0"/>
        <v>AUD/JPY</v>
      </c>
      <c r="D50" s="3" t="str">
        <f t="shared" si="1"/>
        <v>新規</v>
      </c>
      <c r="E50" s="3" t="str">
        <f t="shared" si="2"/>
        <v>売</v>
      </c>
      <c r="F50">
        <f t="shared" si="3"/>
        <v>1</v>
      </c>
      <c r="G50" s="3" t="str">
        <f t="shared" si="4"/>
        <v>指値</v>
      </c>
      <c r="H50" s="4">
        <f t="shared" si="13"/>
        <v>86.1</v>
      </c>
      <c r="I50" s="3" t="str">
        <f t="shared" si="5"/>
        <v>GTC</v>
      </c>
      <c r="K50" s="3" t="str">
        <f t="shared" si="6"/>
        <v>決済</v>
      </c>
      <c r="L50" s="3" t="str">
        <f t="shared" si="7"/>
        <v>買</v>
      </c>
      <c r="M50">
        <f t="shared" si="8"/>
        <v>1</v>
      </c>
      <c r="N50" s="3" t="str">
        <f t="shared" si="9"/>
        <v>指値</v>
      </c>
      <c r="O50" s="6">
        <f t="shared" si="10"/>
        <v>86</v>
      </c>
      <c r="P50" s="3" t="str">
        <f t="shared" si="11"/>
        <v>GTC</v>
      </c>
    </row>
    <row r="51" spans="2:16" ht="13.5">
      <c r="B51" s="3">
        <f t="shared" si="12"/>
        <v>41</v>
      </c>
      <c r="C51" s="3" t="str">
        <f t="shared" si="0"/>
        <v>AUD/JPY</v>
      </c>
      <c r="D51" s="3" t="str">
        <f t="shared" si="1"/>
        <v>新規</v>
      </c>
      <c r="E51" s="3" t="str">
        <f t="shared" si="2"/>
        <v>売</v>
      </c>
      <c r="F51">
        <f t="shared" si="3"/>
        <v>1</v>
      </c>
      <c r="G51" s="3" t="str">
        <f t="shared" si="4"/>
        <v>指値</v>
      </c>
      <c r="H51" s="4">
        <f t="shared" si="13"/>
        <v>86</v>
      </c>
      <c r="I51" s="3" t="str">
        <f t="shared" si="5"/>
        <v>GTC</v>
      </c>
      <c r="K51" s="3" t="str">
        <f t="shared" si="6"/>
        <v>決済</v>
      </c>
      <c r="L51" s="3" t="str">
        <f t="shared" si="7"/>
        <v>買</v>
      </c>
      <c r="M51">
        <f t="shared" si="8"/>
        <v>1</v>
      </c>
      <c r="N51" s="3" t="str">
        <f t="shared" si="9"/>
        <v>指値</v>
      </c>
      <c r="O51" s="6">
        <f t="shared" si="10"/>
        <v>85.9</v>
      </c>
      <c r="P51" s="3" t="str">
        <f t="shared" si="11"/>
        <v>GTC</v>
      </c>
    </row>
    <row r="52" spans="2:16" ht="13.5">
      <c r="B52" s="3">
        <f t="shared" si="12"/>
        <v>42</v>
      </c>
      <c r="C52" s="3" t="str">
        <f t="shared" si="0"/>
        <v>AUD/JPY</v>
      </c>
      <c r="D52" s="3" t="str">
        <f t="shared" si="1"/>
        <v>新規</v>
      </c>
      <c r="E52" s="3" t="str">
        <f t="shared" si="2"/>
        <v>売</v>
      </c>
      <c r="F52">
        <f t="shared" si="3"/>
        <v>1</v>
      </c>
      <c r="G52" s="3" t="str">
        <f t="shared" si="4"/>
        <v>指値</v>
      </c>
      <c r="H52" s="4">
        <f t="shared" si="13"/>
        <v>85.9</v>
      </c>
      <c r="I52" s="3" t="str">
        <f t="shared" si="5"/>
        <v>GTC</v>
      </c>
      <c r="K52" s="3" t="str">
        <f t="shared" si="6"/>
        <v>決済</v>
      </c>
      <c r="L52" s="3" t="str">
        <f t="shared" si="7"/>
        <v>買</v>
      </c>
      <c r="M52">
        <f t="shared" si="8"/>
        <v>1</v>
      </c>
      <c r="N52" s="3" t="str">
        <f t="shared" si="9"/>
        <v>指値</v>
      </c>
      <c r="O52" s="6">
        <f t="shared" si="10"/>
        <v>85.80000000000001</v>
      </c>
      <c r="P52" s="3" t="str">
        <f t="shared" si="11"/>
        <v>GTC</v>
      </c>
    </row>
    <row r="53" spans="2:16" ht="13.5">
      <c r="B53" s="3">
        <f t="shared" si="12"/>
        <v>43</v>
      </c>
      <c r="C53" s="3" t="str">
        <f t="shared" si="0"/>
        <v>AUD/JPY</v>
      </c>
      <c r="D53" s="3" t="str">
        <f t="shared" si="1"/>
        <v>新規</v>
      </c>
      <c r="E53" s="3" t="str">
        <f t="shared" si="2"/>
        <v>売</v>
      </c>
      <c r="F53">
        <f t="shared" si="3"/>
        <v>1</v>
      </c>
      <c r="G53" s="3" t="str">
        <f t="shared" si="4"/>
        <v>指値</v>
      </c>
      <c r="H53" s="4">
        <f t="shared" si="13"/>
        <v>85.8</v>
      </c>
      <c r="I53" s="3" t="str">
        <f t="shared" si="5"/>
        <v>GTC</v>
      </c>
      <c r="K53" s="3" t="str">
        <f t="shared" si="6"/>
        <v>決済</v>
      </c>
      <c r="L53" s="3" t="str">
        <f t="shared" si="7"/>
        <v>買</v>
      </c>
      <c r="M53">
        <f t="shared" si="8"/>
        <v>1</v>
      </c>
      <c r="N53" s="3" t="str">
        <f t="shared" si="9"/>
        <v>指値</v>
      </c>
      <c r="O53" s="6">
        <f t="shared" si="10"/>
        <v>85.7</v>
      </c>
      <c r="P53" s="3" t="str">
        <f t="shared" si="11"/>
        <v>GTC</v>
      </c>
    </row>
    <row r="54" spans="2:16" ht="13.5">
      <c r="B54" s="3">
        <f t="shared" si="12"/>
        <v>44</v>
      </c>
      <c r="C54" s="3" t="str">
        <f t="shared" si="0"/>
        <v>AUD/JPY</v>
      </c>
      <c r="D54" s="3" t="str">
        <f t="shared" si="1"/>
        <v>新規</v>
      </c>
      <c r="E54" s="3" t="str">
        <f t="shared" si="2"/>
        <v>売</v>
      </c>
      <c r="F54">
        <f t="shared" si="3"/>
        <v>1</v>
      </c>
      <c r="G54" s="3" t="str">
        <f t="shared" si="4"/>
        <v>指値</v>
      </c>
      <c r="H54" s="4">
        <f t="shared" si="13"/>
        <v>85.7</v>
      </c>
      <c r="I54" s="3" t="str">
        <f t="shared" si="5"/>
        <v>GTC</v>
      </c>
      <c r="K54" s="3" t="str">
        <f t="shared" si="6"/>
        <v>決済</v>
      </c>
      <c r="L54" s="3" t="str">
        <f t="shared" si="7"/>
        <v>買</v>
      </c>
      <c r="M54">
        <f t="shared" si="8"/>
        <v>1</v>
      </c>
      <c r="N54" s="3" t="str">
        <f t="shared" si="9"/>
        <v>指値</v>
      </c>
      <c r="O54" s="6">
        <f t="shared" si="10"/>
        <v>85.60000000000001</v>
      </c>
      <c r="P54" s="3" t="str">
        <f t="shared" si="11"/>
        <v>GTC</v>
      </c>
    </row>
    <row r="55" spans="2:16" ht="13.5">
      <c r="B55" s="3">
        <f t="shared" si="12"/>
        <v>45</v>
      </c>
      <c r="C55" s="3" t="str">
        <f t="shared" si="0"/>
        <v>AUD/JPY</v>
      </c>
      <c r="D55" s="3" t="str">
        <f t="shared" si="1"/>
        <v>新規</v>
      </c>
      <c r="E55" s="3" t="str">
        <f t="shared" si="2"/>
        <v>売</v>
      </c>
      <c r="F55">
        <f t="shared" si="3"/>
        <v>1</v>
      </c>
      <c r="G55" s="3" t="str">
        <f t="shared" si="4"/>
        <v>指値</v>
      </c>
      <c r="H55" s="4">
        <f t="shared" si="13"/>
        <v>85.6</v>
      </c>
      <c r="I55" s="3" t="str">
        <f t="shared" si="5"/>
        <v>GTC</v>
      </c>
      <c r="K55" s="3" t="str">
        <f t="shared" si="6"/>
        <v>決済</v>
      </c>
      <c r="L55" s="3" t="str">
        <f t="shared" si="7"/>
        <v>買</v>
      </c>
      <c r="M55">
        <f t="shared" si="8"/>
        <v>1</v>
      </c>
      <c r="N55" s="3" t="str">
        <f t="shared" si="9"/>
        <v>指値</v>
      </c>
      <c r="O55" s="6">
        <f t="shared" si="10"/>
        <v>85.5</v>
      </c>
      <c r="P55" s="3" t="str">
        <f t="shared" si="11"/>
        <v>GTC</v>
      </c>
    </row>
    <row r="56" spans="2:16" ht="13.5">
      <c r="B56" s="3">
        <f t="shared" si="12"/>
        <v>46</v>
      </c>
      <c r="C56" s="3" t="str">
        <f t="shared" si="0"/>
        <v>AUD/JPY</v>
      </c>
      <c r="D56" s="3" t="str">
        <f t="shared" si="1"/>
        <v>新規</v>
      </c>
      <c r="E56" s="3" t="str">
        <f t="shared" si="2"/>
        <v>売</v>
      </c>
      <c r="F56">
        <f t="shared" si="3"/>
        <v>1</v>
      </c>
      <c r="G56" s="3" t="str">
        <f t="shared" si="4"/>
        <v>指値</v>
      </c>
      <c r="H56" s="4">
        <f t="shared" si="13"/>
        <v>85.5</v>
      </c>
      <c r="I56" s="3" t="str">
        <f t="shared" si="5"/>
        <v>GTC</v>
      </c>
      <c r="K56" s="3" t="str">
        <f t="shared" si="6"/>
        <v>決済</v>
      </c>
      <c r="L56" s="3" t="str">
        <f t="shared" si="7"/>
        <v>買</v>
      </c>
      <c r="M56">
        <f t="shared" si="8"/>
        <v>1</v>
      </c>
      <c r="N56" s="3" t="str">
        <f t="shared" si="9"/>
        <v>指値</v>
      </c>
      <c r="O56" s="6">
        <f t="shared" si="10"/>
        <v>85.4</v>
      </c>
      <c r="P56" s="3" t="str">
        <f t="shared" si="11"/>
        <v>GTC</v>
      </c>
    </row>
    <row r="57" spans="2:16" ht="13.5">
      <c r="B57" s="3">
        <f t="shared" si="12"/>
        <v>47</v>
      </c>
      <c r="C57" s="3" t="str">
        <f t="shared" si="0"/>
        <v>AUD/JPY</v>
      </c>
      <c r="D57" s="3" t="str">
        <f t="shared" si="1"/>
        <v>新規</v>
      </c>
      <c r="E57" s="3" t="str">
        <f t="shared" si="2"/>
        <v>売</v>
      </c>
      <c r="F57">
        <f t="shared" si="3"/>
        <v>1</v>
      </c>
      <c r="G57" s="3" t="str">
        <f t="shared" si="4"/>
        <v>指値</v>
      </c>
      <c r="H57" s="4">
        <f t="shared" si="13"/>
        <v>85.4</v>
      </c>
      <c r="I57" s="3" t="str">
        <f t="shared" si="5"/>
        <v>GTC</v>
      </c>
      <c r="K57" s="3" t="str">
        <f t="shared" si="6"/>
        <v>決済</v>
      </c>
      <c r="L57" s="3" t="str">
        <f t="shared" si="7"/>
        <v>買</v>
      </c>
      <c r="M57">
        <f t="shared" si="8"/>
        <v>1</v>
      </c>
      <c r="N57" s="3" t="str">
        <f t="shared" si="9"/>
        <v>指値</v>
      </c>
      <c r="O57" s="6">
        <f t="shared" si="10"/>
        <v>85.30000000000001</v>
      </c>
      <c r="P57" s="3" t="str">
        <f t="shared" si="11"/>
        <v>GTC</v>
      </c>
    </row>
    <row r="58" spans="2:16" ht="13.5">
      <c r="B58" s="3">
        <f t="shared" si="12"/>
        <v>48</v>
      </c>
      <c r="C58" s="3" t="str">
        <f t="shared" si="0"/>
        <v>AUD/JPY</v>
      </c>
      <c r="D58" s="3" t="str">
        <f t="shared" si="1"/>
        <v>新規</v>
      </c>
      <c r="E58" s="3" t="str">
        <f t="shared" si="2"/>
        <v>売</v>
      </c>
      <c r="F58">
        <f t="shared" si="3"/>
        <v>1</v>
      </c>
      <c r="G58" s="3" t="str">
        <f t="shared" si="4"/>
        <v>指値</v>
      </c>
      <c r="H58" s="4">
        <f t="shared" si="13"/>
        <v>85.3</v>
      </c>
      <c r="I58" s="3" t="str">
        <f t="shared" si="5"/>
        <v>GTC</v>
      </c>
      <c r="K58" s="3" t="str">
        <f t="shared" si="6"/>
        <v>決済</v>
      </c>
      <c r="L58" s="3" t="str">
        <f t="shared" si="7"/>
        <v>買</v>
      </c>
      <c r="M58">
        <f t="shared" si="8"/>
        <v>1</v>
      </c>
      <c r="N58" s="3" t="str">
        <f t="shared" si="9"/>
        <v>指値</v>
      </c>
      <c r="O58" s="6">
        <f t="shared" si="10"/>
        <v>85.2</v>
      </c>
      <c r="P58" s="3" t="str">
        <f t="shared" si="11"/>
        <v>GTC</v>
      </c>
    </row>
    <row r="59" spans="2:16" ht="13.5">
      <c r="B59" s="3">
        <f t="shared" si="12"/>
        <v>49</v>
      </c>
      <c r="C59" s="3" t="str">
        <f t="shared" si="0"/>
        <v>AUD/JPY</v>
      </c>
      <c r="D59" s="3" t="str">
        <f t="shared" si="1"/>
        <v>新規</v>
      </c>
      <c r="E59" s="3" t="str">
        <f t="shared" si="2"/>
        <v>売</v>
      </c>
      <c r="F59">
        <f t="shared" si="3"/>
        <v>1</v>
      </c>
      <c r="G59" s="3" t="str">
        <f t="shared" si="4"/>
        <v>指値</v>
      </c>
      <c r="H59" s="4">
        <f t="shared" si="13"/>
        <v>85.2</v>
      </c>
      <c r="I59" s="3" t="str">
        <f t="shared" si="5"/>
        <v>GTC</v>
      </c>
      <c r="K59" s="3" t="str">
        <f t="shared" si="6"/>
        <v>決済</v>
      </c>
      <c r="L59" s="3" t="str">
        <f t="shared" si="7"/>
        <v>買</v>
      </c>
      <c r="M59">
        <f t="shared" si="8"/>
        <v>1</v>
      </c>
      <c r="N59" s="3" t="str">
        <f t="shared" si="9"/>
        <v>指値</v>
      </c>
      <c r="O59" s="6">
        <f t="shared" si="10"/>
        <v>85.10000000000001</v>
      </c>
      <c r="P59" s="3" t="str">
        <f t="shared" si="11"/>
        <v>GTC</v>
      </c>
    </row>
    <row r="60" spans="2:16" ht="13.5">
      <c r="B60" s="3">
        <f t="shared" si="12"/>
        <v>50</v>
      </c>
      <c r="C60" s="3" t="str">
        <f t="shared" si="0"/>
        <v>AUD/JPY</v>
      </c>
      <c r="D60" s="3" t="str">
        <f t="shared" si="1"/>
        <v>新規</v>
      </c>
      <c r="E60" s="3" t="str">
        <f t="shared" si="2"/>
        <v>売</v>
      </c>
      <c r="F60">
        <f t="shared" si="3"/>
        <v>1</v>
      </c>
      <c r="G60" s="3" t="str">
        <f t="shared" si="4"/>
        <v>指値</v>
      </c>
      <c r="H60" s="4">
        <f t="shared" si="13"/>
        <v>85.1</v>
      </c>
      <c r="I60" s="3" t="str">
        <f t="shared" si="5"/>
        <v>GTC</v>
      </c>
      <c r="K60" s="3" t="str">
        <f t="shared" si="6"/>
        <v>決済</v>
      </c>
      <c r="L60" s="3" t="str">
        <f t="shared" si="7"/>
        <v>買</v>
      </c>
      <c r="M60">
        <f t="shared" si="8"/>
        <v>1</v>
      </c>
      <c r="N60" s="3" t="str">
        <f t="shared" si="9"/>
        <v>指値</v>
      </c>
      <c r="O60" s="6">
        <f t="shared" si="10"/>
        <v>85</v>
      </c>
      <c r="P60" s="3" t="str">
        <f t="shared" si="11"/>
        <v>GTC</v>
      </c>
    </row>
    <row r="61" spans="2:16" ht="13.5">
      <c r="B61" s="3">
        <f t="shared" si="12"/>
        <v>51</v>
      </c>
      <c r="C61" s="3" t="str">
        <f t="shared" si="0"/>
        <v>AUD/JPY</v>
      </c>
      <c r="D61" s="3" t="str">
        <f t="shared" si="1"/>
        <v>新規</v>
      </c>
      <c r="E61" s="3" t="str">
        <f t="shared" si="2"/>
        <v>売</v>
      </c>
      <c r="F61">
        <f t="shared" si="3"/>
        <v>1</v>
      </c>
      <c r="G61" s="3" t="str">
        <f t="shared" si="4"/>
        <v>指値</v>
      </c>
      <c r="H61" s="4">
        <f t="shared" si="13"/>
        <v>85</v>
      </c>
      <c r="I61" s="3" t="str">
        <f t="shared" si="5"/>
        <v>GTC</v>
      </c>
      <c r="K61" s="3" t="str">
        <f t="shared" si="6"/>
        <v>決済</v>
      </c>
      <c r="L61" s="3" t="str">
        <f t="shared" si="7"/>
        <v>買</v>
      </c>
      <c r="M61">
        <f t="shared" si="8"/>
        <v>1</v>
      </c>
      <c r="N61" s="3" t="str">
        <f t="shared" si="9"/>
        <v>指値</v>
      </c>
      <c r="O61" s="6">
        <f t="shared" si="10"/>
        <v>84.9</v>
      </c>
      <c r="P61" s="3" t="str">
        <f t="shared" si="11"/>
        <v>GTC</v>
      </c>
    </row>
    <row r="62" spans="2:16" ht="13.5">
      <c r="B62" s="3">
        <f t="shared" si="12"/>
        <v>52</v>
      </c>
      <c r="C62" s="3" t="str">
        <f t="shared" si="0"/>
        <v>AUD/JPY</v>
      </c>
      <c r="D62" s="3" t="str">
        <f t="shared" si="1"/>
        <v>新規</v>
      </c>
      <c r="E62" s="3" t="str">
        <f t="shared" si="2"/>
        <v>売</v>
      </c>
      <c r="F62">
        <f t="shared" si="3"/>
        <v>1</v>
      </c>
      <c r="G62" s="3" t="str">
        <f t="shared" si="4"/>
        <v>指値</v>
      </c>
      <c r="H62" s="4">
        <f t="shared" si="13"/>
        <v>84.9</v>
      </c>
      <c r="I62" s="3" t="str">
        <f t="shared" si="5"/>
        <v>GTC</v>
      </c>
      <c r="K62" s="3" t="str">
        <f t="shared" si="6"/>
        <v>決済</v>
      </c>
      <c r="L62" s="3" t="str">
        <f t="shared" si="7"/>
        <v>買</v>
      </c>
      <c r="M62">
        <f t="shared" si="8"/>
        <v>1</v>
      </c>
      <c r="N62" s="3" t="str">
        <f t="shared" si="9"/>
        <v>指値</v>
      </c>
      <c r="O62" s="6">
        <f t="shared" si="10"/>
        <v>84.80000000000001</v>
      </c>
      <c r="P62" s="3" t="str">
        <f t="shared" si="11"/>
        <v>GTC</v>
      </c>
    </row>
    <row r="63" spans="2:16" ht="13.5">
      <c r="B63" s="3">
        <f t="shared" si="12"/>
        <v>53</v>
      </c>
      <c r="C63" s="3" t="str">
        <f t="shared" si="0"/>
        <v>AUD/JPY</v>
      </c>
      <c r="D63" s="3" t="str">
        <f t="shared" si="1"/>
        <v>新規</v>
      </c>
      <c r="E63" s="3" t="str">
        <f t="shared" si="2"/>
        <v>売</v>
      </c>
      <c r="F63">
        <f t="shared" si="3"/>
        <v>1</v>
      </c>
      <c r="G63" s="3" t="str">
        <f t="shared" si="4"/>
        <v>指値</v>
      </c>
      <c r="H63" s="4">
        <f t="shared" si="13"/>
        <v>84.8</v>
      </c>
      <c r="I63" s="3" t="str">
        <f t="shared" si="5"/>
        <v>GTC</v>
      </c>
      <c r="K63" s="3" t="str">
        <f t="shared" si="6"/>
        <v>決済</v>
      </c>
      <c r="L63" s="3" t="str">
        <f t="shared" si="7"/>
        <v>買</v>
      </c>
      <c r="M63">
        <f t="shared" si="8"/>
        <v>1</v>
      </c>
      <c r="N63" s="3" t="str">
        <f t="shared" si="9"/>
        <v>指値</v>
      </c>
      <c r="O63" s="6">
        <f t="shared" si="10"/>
        <v>84.7</v>
      </c>
      <c r="P63" s="3" t="str">
        <f t="shared" si="11"/>
        <v>GTC</v>
      </c>
    </row>
    <row r="64" spans="2:16" ht="13.5">
      <c r="B64" s="3">
        <f t="shared" si="12"/>
        <v>54</v>
      </c>
      <c r="C64" s="3" t="str">
        <f t="shared" si="0"/>
        <v>AUD/JPY</v>
      </c>
      <c r="D64" s="3" t="str">
        <f t="shared" si="1"/>
        <v>新規</v>
      </c>
      <c r="E64" s="3" t="str">
        <f t="shared" si="2"/>
        <v>売</v>
      </c>
      <c r="F64">
        <f t="shared" si="3"/>
        <v>1</v>
      </c>
      <c r="G64" s="3" t="str">
        <f t="shared" si="4"/>
        <v>指値</v>
      </c>
      <c r="H64" s="4">
        <f t="shared" si="13"/>
        <v>84.7</v>
      </c>
      <c r="I64" s="3" t="str">
        <f t="shared" si="5"/>
        <v>GTC</v>
      </c>
      <c r="K64" s="3" t="str">
        <f t="shared" si="6"/>
        <v>決済</v>
      </c>
      <c r="L64" s="3" t="str">
        <f t="shared" si="7"/>
        <v>買</v>
      </c>
      <c r="M64">
        <f t="shared" si="8"/>
        <v>1</v>
      </c>
      <c r="N64" s="3" t="str">
        <f t="shared" si="9"/>
        <v>指値</v>
      </c>
      <c r="O64" s="6">
        <f t="shared" si="10"/>
        <v>84.60000000000001</v>
      </c>
      <c r="P64" s="3" t="str">
        <f t="shared" si="11"/>
        <v>GTC</v>
      </c>
    </row>
    <row r="65" spans="2:16" ht="13.5">
      <c r="B65" s="3">
        <f t="shared" si="12"/>
        <v>55</v>
      </c>
      <c r="C65" s="3" t="str">
        <f t="shared" si="0"/>
        <v>AUD/JPY</v>
      </c>
      <c r="D65" s="3" t="str">
        <f t="shared" si="1"/>
        <v>新規</v>
      </c>
      <c r="E65" s="3" t="str">
        <f t="shared" si="2"/>
        <v>売</v>
      </c>
      <c r="F65">
        <f t="shared" si="3"/>
        <v>1</v>
      </c>
      <c r="G65" s="3" t="str">
        <f t="shared" si="4"/>
        <v>指値</v>
      </c>
      <c r="H65" s="4">
        <f t="shared" si="13"/>
        <v>84.6</v>
      </c>
      <c r="I65" s="3" t="str">
        <f t="shared" si="5"/>
        <v>GTC</v>
      </c>
      <c r="K65" s="3" t="str">
        <f t="shared" si="6"/>
        <v>決済</v>
      </c>
      <c r="L65" s="3" t="str">
        <f t="shared" si="7"/>
        <v>買</v>
      </c>
      <c r="M65">
        <f t="shared" si="8"/>
        <v>1</v>
      </c>
      <c r="N65" s="3" t="str">
        <f t="shared" si="9"/>
        <v>指値</v>
      </c>
      <c r="O65" s="6">
        <f t="shared" si="10"/>
        <v>84.5</v>
      </c>
      <c r="P65" s="3" t="str">
        <f t="shared" si="11"/>
        <v>GTC</v>
      </c>
    </row>
    <row r="66" spans="2:16" ht="13.5">
      <c r="B66" s="3">
        <f t="shared" si="12"/>
        <v>56</v>
      </c>
      <c r="C66" s="3" t="str">
        <f t="shared" si="0"/>
        <v>AUD/JPY</v>
      </c>
      <c r="D66" s="3" t="str">
        <f t="shared" si="1"/>
        <v>新規</v>
      </c>
      <c r="E66" s="3" t="str">
        <f t="shared" si="2"/>
        <v>売</v>
      </c>
      <c r="F66">
        <f t="shared" si="3"/>
        <v>1</v>
      </c>
      <c r="G66" s="3" t="str">
        <f t="shared" si="4"/>
        <v>指値</v>
      </c>
      <c r="H66" s="4">
        <f t="shared" si="13"/>
        <v>84.5</v>
      </c>
      <c r="I66" s="3" t="str">
        <f t="shared" si="5"/>
        <v>GTC</v>
      </c>
      <c r="K66" s="3" t="str">
        <f t="shared" si="6"/>
        <v>決済</v>
      </c>
      <c r="L66" s="3" t="str">
        <f t="shared" si="7"/>
        <v>買</v>
      </c>
      <c r="M66">
        <f t="shared" si="8"/>
        <v>1</v>
      </c>
      <c r="N66" s="3" t="str">
        <f t="shared" si="9"/>
        <v>指値</v>
      </c>
      <c r="O66" s="6">
        <f t="shared" si="10"/>
        <v>84.4</v>
      </c>
      <c r="P66" s="3" t="str">
        <f t="shared" si="11"/>
        <v>GTC</v>
      </c>
    </row>
    <row r="67" spans="2:16" ht="13.5">
      <c r="B67" s="3">
        <f t="shared" si="12"/>
        <v>57</v>
      </c>
      <c r="C67" s="3" t="str">
        <f t="shared" si="0"/>
        <v>AUD/JPY</v>
      </c>
      <c r="D67" s="3" t="str">
        <f t="shared" si="1"/>
        <v>新規</v>
      </c>
      <c r="E67" s="3" t="str">
        <f t="shared" si="2"/>
        <v>売</v>
      </c>
      <c r="F67">
        <f t="shared" si="3"/>
        <v>1</v>
      </c>
      <c r="G67" s="3" t="str">
        <f t="shared" si="4"/>
        <v>指値</v>
      </c>
      <c r="H67" s="4">
        <f t="shared" si="13"/>
        <v>84.4</v>
      </c>
      <c r="I67" s="3" t="str">
        <f t="shared" si="5"/>
        <v>GTC</v>
      </c>
      <c r="K67" s="3" t="str">
        <f t="shared" si="6"/>
        <v>決済</v>
      </c>
      <c r="L67" s="3" t="str">
        <f t="shared" si="7"/>
        <v>買</v>
      </c>
      <c r="M67">
        <f t="shared" si="8"/>
        <v>1</v>
      </c>
      <c r="N67" s="3" t="str">
        <f t="shared" si="9"/>
        <v>指値</v>
      </c>
      <c r="O67" s="6">
        <f t="shared" si="10"/>
        <v>84.30000000000001</v>
      </c>
      <c r="P67" s="3" t="str">
        <f t="shared" si="11"/>
        <v>GTC</v>
      </c>
    </row>
    <row r="68" spans="2:16" ht="13.5">
      <c r="B68" s="3">
        <f t="shared" si="12"/>
        <v>58</v>
      </c>
      <c r="C68" s="3" t="str">
        <f t="shared" si="0"/>
        <v>AUD/JPY</v>
      </c>
      <c r="D68" s="3" t="str">
        <f t="shared" si="1"/>
        <v>新規</v>
      </c>
      <c r="E68" s="3" t="str">
        <f t="shared" si="2"/>
        <v>売</v>
      </c>
      <c r="F68">
        <f t="shared" si="3"/>
        <v>1</v>
      </c>
      <c r="G68" s="3" t="str">
        <f t="shared" si="4"/>
        <v>指値</v>
      </c>
      <c r="H68" s="4">
        <f t="shared" si="13"/>
        <v>84.3</v>
      </c>
      <c r="I68" s="3" t="str">
        <f t="shared" si="5"/>
        <v>GTC</v>
      </c>
      <c r="K68" s="3" t="str">
        <f t="shared" si="6"/>
        <v>決済</v>
      </c>
      <c r="L68" s="3" t="str">
        <f t="shared" si="7"/>
        <v>買</v>
      </c>
      <c r="M68">
        <f t="shared" si="8"/>
        <v>1</v>
      </c>
      <c r="N68" s="3" t="str">
        <f t="shared" si="9"/>
        <v>指値</v>
      </c>
      <c r="O68" s="6">
        <f t="shared" si="10"/>
        <v>84.2</v>
      </c>
      <c r="P68" s="3" t="str">
        <f t="shared" si="11"/>
        <v>GTC</v>
      </c>
    </row>
    <row r="69" spans="2:16" ht="13.5">
      <c r="B69" s="3">
        <f t="shared" si="12"/>
        <v>59</v>
      </c>
      <c r="C69" s="3" t="str">
        <f t="shared" si="0"/>
        <v>AUD/JPY</v>
      </c>
      <c r="D69" s="3" t="str">
        <f t="shared" si="1"/>
        <v>新規</v>
      </c>
      <c r="E69" s="3" t="str">
        <f t="shared" si="2"/>
        <v>売</v>
      </c>
      <c r="F69">
        <f t="shared" si="3"/>
        <v>1</v>
      </c>
      <c r="G69" s="3" t="str">
        <f t="shared" si="4"/>
        <v>指値</v>
      </c>
      <c r="H69" s="4">
        <f t="shared" si="13"/>
        <v>84.2</v>
      </c>
      <c r="I69" s="3" t="str">
        <f t="shared" si="5"/>
        <v>GTC</v>
      </c>
      <c r="K69" s="3" t="str">
        <f t="shared" si="6"/>
        <v>決済</v>
      </c>
      <c r="L69" s="3" t="str">
        <f t="shared" si="7"/>
        <v>買</v>
      </c>
      <c r="M69">
        <f t="shared" si="8"/>
        <v>1</v>
      </c>
      <c r="N69" s="3" t="str">
        <f t="shared" si="9"/>
        <v>指値</v>
      </c>
      <c r="O69" s="6">
        <f t="shared" si="10"/>
        <v>84.10000000000001</v>
      </c>
      <c r="P69" s="3" t="str">
        <f t="shared" si="11"/>
        <v>GTC</v>
      </c>
    </row>
    <row r="70" spans="2:16" ht="13.5">
      <c r="B70" s="3">
        <f t="shared" si="12"/>
        <v>60</v>
      </c>
      <c r="C70" s="3" t="str">
        <f t="shared" si="0"/>
        <v>AUD/JPY</v>
      </c>
      <c r="D70" s="3" t="str">
        <f t="shared" si="1"/>
        <v>新規</v>
      </c>
      <c r="E70" s="3" t="str">
        <f t="shared" si="2"/>
        <v>売</v>
      </c>
      <c r="F70">
        <f t="shared" si="3"/>
        <v>1</v>
      </c>
      <c r="G70" s="3" t="str">
        <f t="shared" si="4"/>
        <v>指値</v>
      </c>
      <c r="H70" s="4">
        <f t="shared" si="13"/>
        <v>84.1</v>
      </c>
      <c r="I70" s="3" t="str">
        <f t="shared" si="5"/>
        <v>GTC</v>
      </c>
      <c r="K70" s="3" t="str">
        <f t="shared" si="6"/>
        <v>決済</v>
      </c>
      <c r="L70" s="3" t="str">
        <f t="shared" si="7"/>
        <v>買</v>
      </c>
      <c r="M70">
        <f t="shared" si="8"/>
        <v>1</v>
      </c>
      <c r="N70" s="3" t="str">
        <f t="shared" si="9"/>
        <v>指値</v>
      </c>
      <c r="O70" s="6">
        <f t="shared" si="10"/>
        <v>84</v>
      </c>
      <c r="P70" s="3" t="str">
        <f t="shared" si="11"/>
        <v>GTC</v>
      </c>
    </row>
    <row r="71" spans="2:16" ht="13.5">
      <c r="B71" s="3">
        <f t="shared" si="12"/>
        <v>61</v>
      </c>
      <c r="C71" s="3" t="str">
        <f t="shared" si="0"/>
        <v>AUD/JPY</v>
      </c>
      <c r="D71" s="3" t="str">
        <f t="shared" si="1"/>
        <v>新規</v>
      </c>
      <c r="E71" s="3" t="str">
        <f t="shared" si="2"/>
        <v>売</v>
      </c>
      <c r="F71">
        <f t="shared" si="3"/>
        <v>1</v>
      </c>
      <c r="G71" s="3" t="str">
        <f t="shared" si="4"/>
        <v>指値</v>
      </c>
      <c r="H71" s="4">
        <f t="shared" si="13"/>
        <v>84</v>
      </c>
      <c r="I71" s="3" t="str">
        <f t="shared" si="5"/>
        <v>GTC</v>
      </c>
      <c r="K71" s="3" t="str">
        <f t="shared" si="6"/>
        <v>決済</v>
      </c>
      <c r="L71" s="3" t="str">
        <f t="shared" si="7"/>
        <v>買</v>
      </c>
      <c r="M71">
        <f t="shared" si="8"/>
        <v>1</v>
      </c>
      <c r="N71" s="3" t="str">
        <f t="shared" si="9"/>
        <v>指値</v>
      </c>
      <c r="O71" s="6">
        <f t="shared" si="10"/>
        <v>83.9</v>
      </c>
      <c r="P71" s="3" t="str">
        <f t="shared" si="11"/>
        <v>GTC</v>
      </c>
    </row>
    <row r="72" spans="2:16" ht="13.5">
      <c r="B72" s="3">
        <f t="shared" si="12"/>
        <v>62</v>
      </c>
      <c r="C72" s="3" t="str">
        <f t="shared" si="0"/>
        <v>AUD/JPY</v>
      </c>
      <c r="D72" s="3" t="str">
        <f t="shared" si="1"/>
        <v>新規</v>
      </c>
      <c r="E72" s="3" t="str">
        <f t="shared" si="2"/>
        <v>売</v>
      </c>
      <c r="F72">
        <f t="shared" si="3"/>
        <v>1</v>
      </c>
      <c r="G72" s="3" t="str">
        <f t="shared" si="4"/>
        <v>指値</v>
      </c>
      <c r="H72" s="4">
        <f t="shared" si="13"/>
        <v>83.9</v>
      </c>
      <c r="I72" s="3" t="str">
        <f t="shared" si="5"/>
        <v>GTC</v>
      </c>
      <c r="K72" s="3" t="str">
        <f t="shared" si="6"/>
        <v>決済</v>
      </c>
      <c r="L72" s="3" t="str">
        <f t="shared" si="7"/>
        <v>買</v>
      </c>
      <c r="M72">
        <f t="shared" si="8"/>
        <v>1</v>
      </c>
      <c r="N72" s="3" t="str">
        <f t="shared" si="9"/>
        <v>指値</v>
      </c>
      <c r="O72" s="6">
        <f t="shared" si="10"/>
        <v>83.80000000000001</v>
      </c>
      <c r="P72" s="3" t="str">
        <f t="shared" si="11"/>
        <v>GTC</v>
      </c>
    </row>
    <row r="73" spans="2:16" ht="13.5">
      <c r="B73" s="3">
        <f t="shared" si="12"/>
        <v>63</v>
      </c>
      <c r="C73" s="3" t="str">
        <f t="shared" si="0"/>
        <v>AUD/JPY</v>
      </c>
      <c r="D73" s="3" t="str">
        <f t="shared" si="1"/>
        <v>新規</v>
      </c>
      <c r="E73" s="3" t="str">
        <f t="shared" si="2"/>
        <v>売</v>
      </c>
      <c r="F73">
        <f t="shared" si="3"/>
        <v>1</v>
      </c>
      <c r="G73" s="3" t="str">
        <f t="shared" si="4"/>
        <v>指値</v>
      </c>
      <c r="H73" s="4">
        <f t="shared" si="13"/>
        <v>83.8</v>
      </c>
      <c r="I73" s="3" t="str">
        <f t="shared" si="5"/>
        <v>GTC</v>
      </c>
      <c r="K73" s="3" t="str">
        <f t="shared" si="6"/>
        <v>決済</v>
      </c>
      <c r="L73" s="3" t="str">
        <f t="shared" si="7"/>
        <v>買</v>
      </c>
      <c r="M73">
        <f t="shared" si="8"/>
        <v>1</v>
      </c>
      <c r="N73" s="3" t="str">
        <f t="shared" si="9"/>
        <v>指値</v>
      </c>
      <c r="O73" s="6">
        <f t="shared" si="10"/>
        <v>83.7</v>
      </c>
      <c r="P73" s="3" t="str">
        <f t="shared" si="11"/>
        <v>GTC</v>
      </c>
    </row>
    <row r="74" spans="2:16" ht="13.5">
      <c r="B74" s="3">
        <f t="shared" si="12"/>
        <v>64</v>
      </c>
      <c r="C74" s="3" t="str">
        <f t="shared" si="0"/>
        <v>AUD/JPY</v>
      </c>
      <c r="D74" s="3" t="str">
        <f t="shared" si="1"/>
        <v>新規</v>
      </c>
      <c r="E74" s="3" t="str">
        <f t="shared" si="2"/>
        <v>売</v>
      </c>
      <c r="F74">
        <f t="shared" si="3"/>
        <v>1</v>
      </c>
      <c r="G74" s="3" t="str">
        <f t="shared" si="4"/>
        <v>指値</v>
      </c>
      <c r="H74" s="4">
        <f t="shared" si="13"/>
        <v>83.7</v>
      </c>
      <c r="I74" s="3" t="str">
        <f t="shared" si="5"/>
        <v>GTC</v>
      </c>
      <c r="K74" s="3" t="str">
        <f t="shared" si="6"/>
        <v>決済</v>
      </c>
      <c r="L74" s="3" t="str">
        <f t="shared" si="7"/>
        <v>買</v>
      </c>
      <c r="M74">
        <f t="shared" si="8"/>
        <v>1</v>
      </c>
      <c r="N74" s="3" t="str">
        <f t="shared" si="9"/>
        <v>指値</v>
      </c>
      <c r="O74" s="6">
        <f t="shared" si="10"/>
        <v>83.60000000000001</v>
      </c>
      <c r="P74" s="3" t="str">
        <f t="shared" si="11"/>
        <v>GTC</v>
      </c>
    </row>
    <row r="75" spans="2:16" ht="13.5">
      <c r="B75" s="3">
        <f t="shared" si="12"/>
        <v>65</v>
      </c>
      <c r="C75" s="3" t="str">
        <f t="shared" si="0"/>
        <v>AUD/JPY</v>
      </c>
      <c r="D75" s="3" t="str">
        <f t="shared" si="1"/>
        <v>新規</v>
      </c>
      <c r="E75" s="3" t="str">
        <f t="shared" si="2"/>
        <v>売</v>
      </c>
      <c r="F75">
        <f t="shared" si="3"/>
        <v>1</v>
      </c>
      <c r="G75" s="3" t="str">
        <f t="shared" si="4"/>
        <v>指値</v>
      </c>
      <c r="H75" s="4">
        <f t="shared" si="13"/>
        <v>83.6</v>
      </c>
      <c r="I75" s="3" t="str">
        <f t="shared" si="5"/>
        <v>GTC</v>
      </c>
      <c r="K75" s="3" t="str">
        <f t="shared" si="6"/>
        <v>決済</v>
      </c>
      <c r="L75" s="3" t="str">
        <f t="shared" si="7"/>
        <v>買</v>
      </c>
      <c r="M75">
        <f t="shared" si="8"/>
        <v>1</v>
      </c>
      <c r="N75" s="3" t="str">
        <f t="shared" si="9"/>
        <v>指値</v>
      </c>
      <c r="O75" s="6">
        <f aca="true" t="shared" si="14" ref="O75:O138">IF(E75="買",H75+$H$6/100,H75-$H$6/100)</f>
        <v>83.5</v>
      </c>
      <c r="P75" s="3" t="str">
        <f t="shared" si="11"/>
        <v>GTC</v>
      </c>
    </row>
    <row r="76" spans="2:16" ht="13.5">
      <c r="B76" s="3">
        <f t="shared" si="12"/>
        <v>66</v>
      </c>
      <c r="C76" s="3" t="str">
        <f aca="true" t="shared" si="15" ref="C76:C139">$C$2</f>
        <v>AUD/JPY</v>
      </c>
      <c r="D76" s="3" t="str">
        <f aca="true" t="shared" si="16" ref="D76:D139">$D$2</f>
        <v>新規</v>
      </c>
      <c r="E76" s="3" t="str">
        <f aca="true" t="shared" si="17" ref="E76:E139">$E$2</f>
        <v>売</v>
      </c>
      <c r="F76">
        <f aca="true" t="shared" si="18" ref="F76:F139">$F$2</f>
        <v>1</v>
      </c>
      <c r="G76" s="3" t="str">
        <f aca="true" t="shared" si="19" ref="G76:G139">$G$2</f>
        <v>指値</v>
      </c>
      <c r="H76" s="4">
        <f t="shared" si="13"/>
        <v>83.5</v>
      </c>
      <c r="I76" s="3" t="str">
        <f aca="true" t="shared" si="20" ref="I76:I139">$I$2</f>
        <v>GTC</v>
      </c>
      <c r="K76" s="3" t="str">
        <f aca="true" t="shared" si="21" ref="K76:K139">IF(D76="新規","決済","新規")</f>
        <v>決済</v>
      </c>
      <c r="L76" s="3" t="str">
        <f aca="true" t="shared" si="22" ref="L76:L139">IF(E76="買","売","買")</f>
        <v>買</v>
      </c>
      <c r="M76">
        <f aca="true" t="shared" si="23" ref="M76:M139">F76</f>
        <v>1</v>
      </c>
      <c r="N76" s="3" t="str">
        <f aca="true" t="shared" si="24" ref="N76:N139">G76</f>
        <v>指値</v>
      </c>
      <c r="O76" s="6">
        <f t="shared" si="14"/>
        <v>83.4</v>
      </c>
      <c r="P76" s="3" t="str">
        <f aca="true" t="shared" si="25" ref="P76:P139">I76</f>
        <v>GTC</v>
      </c>
    </row>
    <row r="77" spans="2:16" ht="13.5">
      <c r="B77" s="3">
        <f aca="true" t="shared" si="26" ref="B77:B140">B76+1</f>
        <v>67</v>
      </c>
      <c r="C77" s="3" t="str">
        <f t="shared" si="15"/>
        <v>AUD/JPY</v>
      </c>
      <c r="D77" s="3" t="str">
        <f t="shared" si="16"/>
        <v>新規</v>
      </c>
      <c r="E77" s="3" t="str">
        <f t="shared" si="17"/>
        <v>売</v>
      </c>
      <c r="F77">
        <f t="shared" si="18"/>
        <v>1</v>
      </c>
      <c r="G77" s="3" t="str">
        <f t="shared" si="19"/>
        <v>指値</v>
      </c>
      <c r="H77" s="4">
        <f aca="true" t="shared" si="27" ref="H77:H140">ROUND($H76-$H$4/100,2)</f>
        <v>83.4</v>
      </c>
      <c r="I77" s="3" t="str">
        <f t="shared" si="20"/>
        <v>GTC</v>
      </c>
      <c r="K77" s="3" t="str">
        <f t="shared" si="21"/>
        <v>決済</v>
      </c>
      <c r="L77" s="3" t="str">
        <f t="shared" si="22"/>
        <v>買</v>
      </c>
      <c r="M77">
        <f t="shared" si="23"/>
        <v>1</v>
      </c>
      <c r="N77" s="3" t="str">
        <f t="shared" si="24"/>
        <v>指値</v>
      </c>
      <c r="O77" s="6">
        <f t="shared" si="14"/>
        <v>83.30000000000001</v>
      </c>
      <c r="P77" s="3" t="str">
        <f t="shared" si="25"/>
        <v>GTC</v>
      </c>
    </row>
    <row r="78" spans="2:16" ht="13.5">
      <c r="B78" s="3">
        <f t="shared" si="26"/>
        <v>68</v>
      </c>
      <c r="C78" s="3" t="str">
        <f t="shared" si="15"/>
        <v>AUD/JPY</v>
      </c>
      <c r="D78" s="3" t="str">
        <f t="shared" si="16"/>
        <v>新規</v>
      </c>
      <c r="E78" s="3" t="str">
        <f t="shared" si="17"/>
        <v>売</v>
      </c>
      <c r="F78">
        <f t="shared" si="18"/>
        <v>1</v>
      </c>
      <c r="G78" s="3" t="str">
        <f t="shared" si="19"/>
        <v>指値</v>
      </c>
      <c r="H78" s="4">
        <f t="shared" si="27"/>
        <v>83.3</v>
      </c>
      <c r="I78" s="3" t="str">
        <f t="shared" si="20"/>
        <v>GTC</v>
      </c>
      <c r="K78" s="3" t="str">
        <f t="shared" si="21"/>
        <v>決済</v>
      </c>
      <c r="L78" s="3" t="str">
        <f t="shared" si="22"/>
        <v>買</v>
      </c>
      <c r="M78">
        <f t="shared" si="23"/>
        <v>1</v>
      </c>
      <c r="N78" s="3" t="str">
        <f t="shared" si="24"/>
        <v>指値</v>
      </c>
      <c r="O78" s="6">
        <f t="shared" si="14"/>
        <v>83.2</v>
      </c>
      <c r="P78" s="3" t="str">
        <f t="shared" si="25"/>
        <v>GTC</v>
      </c>
    </row>
    <row r="79" spans="2:16" ht="13.5">
      <c r="B79" s="3">
        <f t="shared" si="26"/>
        <v>69</v>
      </c>
      <c r="C79" s="3" t="str">
        <f t="shared" si="15"/>
        <v>AUD/JPY</v>
      </c>
      <c r="D79" s="3" t="str">
        <f t="shared" si="16"/>
        <v>新規</v>
      </c>
      <c r="E79" s="3" t="str">
        <f t="shared" si="17"/>
        <v>売</v>
      </c>
      <c r="F79">
        <f t="shared" si="18"/>
        <v>1</v>
      </c>
      <c r="G79" s="3" t="str">
        <f t="shared" si="19"/>
        <v>指値</v>
      </c>
      <c r="H79" s="4">
        <f t="shared" si="27"/>
        <v>83.2</v>
      </c>
      <c r="I79" s="3" t="str">
        <f t="shared" si="20"/>
        <v>GTC</v>
      </c>
      <c r="K79" s="3" t="str">
        <f t="shared" si="21"/>
        <v>決済</v>
      </c>
      <c r="L79" s="3" t="str">
        <f t="shared" si="22"/>
        <v>買</v>
      </c>
      <c r="M79">
        <f t="shared" si="23"/>
        <v>1</v>
      </c>
      <c r="N79" s="3" t="str">
        <f t="shared" si="24"/>
        <v>指値</v>
      </c>
      <c r="O79" s="6">
        <f t="shared" si="14"/>
        <v>83.10000000000001</v>
      </c>
      <c r="P79" s="3" t="str">
        <f t="shared" si="25"/>
        <v>GTC</v>
      </c>
    </row>
    <row r="80" spans="2:16" ht="13.5">
      <c r="B80" s="3">
        <f t="shared" si="26"/>
        <v>70</v>
      </c>
      <c r="C80" s="3" t="str">
        <f t="shared" si="15"/>
        <v>AUD/JPY</v>
      </c>
      <c r="D80" s="3" t="str">
        <f t="shared" si="16"/>
        <v>新規</v>
      </c>
      <c r="E80" s="3" t="str">
        <f t="shared" si="17"/>
        <v>売</v>
      </c>
      <c r="F80">
        <f t="shared" si="18"/>
        <v>1</v>
      </c>
      <c r="G80" s="3" t="str">
        <f t="shared" si="19"/>
        <v>指値</v>
      </c>
      <c r="H80" s="4">
        <f t="shared" si="27"/>
        <v>83.1</v>
      </c>
      <c r="I80" s="3" t="str">
        <f t="shared" si="20"/>
        <v>GTC</v>
      </c>
      <c r="K80" s="3" t="str">
        <f t="shared" si="21"/>
        <v>決済</v>
      </c>
      <c r="L80" s="3" t="str">
        <f t="shared" si="22"/>
        <v>買</v>
      </c>
      <c r="M80">
        <f t="shared" si="23"/>
        <v>1</v>
      </c>
      <c r="N80" s="3" t="str">
        <f t="shared" si="24"/>
        <v>指値</v>
      </c>
      <c r="O80" s="6">
        <f t="shared" si="14"/>
        <v>83</v>
      </c>
      <c r="P80" s="3" t="str">
        <f t="shared" si="25"/>
        <v>GTC</v>
      </c>
    </row>
    <row r="81" spans="2:16" ht="13.5">
      <c r="B81" s="3">
        <f t="shared" si="26"/>
        <v>71</v>
      </c>
      <c r="C81" s="3" t="str">
        <f t="shared" si="15"/>
        <v>AUD/JPY</v>
      </c>
      <c r="D81" s="3" t="str">
        <f t="shared" si="16"/>
        <v>新規</v>
      </c>
      <c r="E81" s="3" t="str">
        <f t="shared" si="17"/>
        <v>売</v>
      </c>
      <c r="F81">
        <f t="shared" si="18"/>
        <v>1</v>
      </c>
      <c r="G81" s="3" t="str">
        <f t="shared" si="19"/>
        <v>指値</v>
      </c>
      <c r="H81" s="4">
        <f t="shared" si="27"/>
        <v>83</v>
      </c>
      <c r="I81" s="3" t="str">
        <f t="shared" si="20"/>
        <v>GTC</v>
      </c>
      <c r="K81" s="3" t="str">
        <f t="shared" si="21"/>
        <v>決済</v>
      </c>
      <c r="L81" s="3" t="str">
        <f t="shared" si="22"/>
        <v>買</v>
      </c>
      <c r="M81">
        <f t="shared" si="23"/>
        <v>1</v>
      </c>
      <c r="N81" s="3" t="str">
        <f t="shared" si="24"/>
        <v>指値</v>
      </c>
      <c r="O81" s="6">
        <f t="shared" si="14"/>
        <v>82.9</v>
      </c>
      <c r="P81" s="3" t="str">
        <f t="shared" si="25"/>
        <v>GTC</v>
      </c>
    </row>
    <row r="82" spans="2:16" ht="13.5">
      <c r="B82" s="3">
        <f t="shared" si="26"/>
        <v>72</v>
      </c>
      <c r="C82" s="3" t="str">
        <f t="shared" si="15"/>
        <v>AUD/JPY</v>
      </c>
      <c r="D82" s="3" t="str">
        <f t="shared" si="16"/>
        <v>新規</v>
      </c>
      <c r="E82" s="3" t="str">
        <f t="shared" si="17"/>
        <v>売</v>
      </c>
      <c r="F82">
        <f t="shared" si="18"/>
        <v>1</v>
      </c>
      <c r="G82" s="3" t="str">
        <f t="shared" si="19"/>
        <v>指値</v>
      </c>
      <c r="H82" s="4">
        <f t="shared" si="27"/>
        <v>82.9</v>
      </c>
      <c r="I82" s="3" t="str">
        <f t="shared" si="20"/>
        <v>GTC</v>
      </c>
      <c r="K82" s="3" t="str">
        <f t="shared" si="21"/>
        <v>決済</v>
      </c>
      <c r="L82" s="3" t="str">
        <f t="shared" si="22"/>
        <v>買</v>
      </c>
      <c r="M82">
        <f t="shared" si="23"/>
        <v>1</v>
      </c>
      <c r="N82" s="3" t="str">
        <f t="shared" si="24"/>
        <v>指値</v>
      </c>
      <c r="O82" s="6">
        <f t="shared" si="14"/>
        <v>82.80000000000001</v>
      </c>
      <c r="P82" s="3" t="str">
        <f t="shared" si="25"/>
        <v>GTC</v>
      </c>
    </row>
    <row r="83" spans="2:16" ht="13.5">
      <c r="B83" s="3">
        <f t="shared" si="26"/>
        <v>73</v>
      </c>
      <c r="C83" s="3" t="str">
        <f t="shared" si="15"/>
        <v>AUD/JPY</v>
      </c>
      <c r="D83" s="3" t="str">
        <f t="shared" si="16"/>
        <v>新規</v>
      </c>
      <c r="E83" s="3" t="str">
        <f t="shared" si="17"/>
        <v>売</v>
      </c>
      <c r="F83">
        <f t="shared" si="18"/>
        <v>1</v>
      </c>
      <c r="G83" s="3" t="str">
        <f t="shared" si="19"/>
        <v>指値</v>
      </c>
      <c r="H83" s="4">
        <f t="shared" si="27"/>
        <v>82.8</v>
      </c>
      <c r="I83" s="3" t="str">
        <f t="shared" si="20"/>
        <v>GTC</v>
      </c>
      <c r="K83" s="3" t="str">
        <f t="shared" si="21"/>
        <v>決済</v>
      </c>
      <c r="L83" s="3" t="str">
        <f t="shared" si="22"/>
        <v>買</v>
      </c>
      <c r="M83">
        <f t="shared" si="23"/>
        <v>1</v>
      </c>
      <c r="N83" s="3" t="str">
        <f t="shared" si="24"/>
        <v>指値</v>
      </c>
      <c r="O83" s="6">
        <f t="shared" si="14"/>
        <v>82.7</v>
      </c>
      <c r="P83" s="3" t="str">
        <f t="shared" si="25"/>
        <v>GTC</v>
      </c>
    </row>
    <row r="84" spans="2:16" ht="13.5">
      <c r="B84" s="3">
        <f t="shared" si="26"/>
        <v>74</v>
      </c>
      <c r="C84" s="3" t="str">
        <f t="shared" si="15"/>
        <v>AUD/JPY</v>
      </c>
      <c r="D84" s="3" t="str">
        <f t="shared" si="16"/>
        <v>新規</v>
      </c>
      <c r="E84" s="3" t="str">
        <f t="shared" si="17"/>
        <v>売</v>
      </c>
      <c r="F84">
        <f t="shared" si="18"/>
        <v>1</v>
      </c>
      <c r="G84" s="3" t="str">
        <f t="shared" si="19"/>
        <v>指値</v>
      </c>
      <c r="H84" s="4">
        <f t="shared" si="27"/>
        <v>82.7</v>
      </c>
      <c r="I84" s="3" t="str">
        <f t="shared" si="20"/>
        <v>GTC</v>
      </c>
      <c r="K84" s="3" t="str">
        <f t="shared" si="21"/>
        <v>決済</v>
      </c>
      <c r="L84" s="3" t="str">
        <f t="shared" si="22"/>
        <v>買</v>
      </c>
      <c r="M84">
        <f t="shared" si="23"/>
        <v>1</v>
      </c>
      <c r="N84" s="3" t="str">
        <f t="shared" si="24"/>
        <v>指値</v>
      </c>
      <c r="O84" s="6">
        <f t="shared" si="14"/>
        <v>82.60000000000001</v>
      </c>
      <c r="P84" s="3" t="str">
        <f t="shared" si="25"/>
        <v>GTC</v>
      </c>
    </row>
    <row r="85" spans="2:16" ht="13.5">
      <c r="B85" s="3">
        <f t="shared" si="26"/>
        <v>75</v>
      </c>
      <c r="C85" s="3" t="str">
        <f t="shared" si="15"/>
        <v>AUD/JPY</v>
      </c>
      <c r="D85" s="3" t="str">
        <f t="shared" si="16"/>
        <v>新規</v>
      </c>
      <c r="E85" s="3" t="str">
        <f t="shared" si="17"/>
        <v>売</v>
      </c>
      <c r="F85">
        <f t="shared" si="18"/>
        <v>1</v>
      </c>
      <c r="G85" s="3" t="str">
        <f t="shared" si="19"/>
        <v>指値</v>
      </c>
      <c r="H85" s="4">
        <f t="shared" si="27"/>
        <v>82.6</v>
      </c>
      <c r="I85" s="3" t="str">
        <f t="shared" si="20"/>
        <v>GTC</v>
      </c>
      <c r="K85" s="3" t="str">
        <f t="shared" si="21"/>
        <v>決済</v>
      </c>
      <c r="L85" s="3" t="str">
        <f t="shared" si="22"/>
        <v>買</v>
      </c>
      <c r="M85">
        <f t="shared" si="23"/>
        <v>1</v>
      </c>
      <c r="N85" s="3" t="str">
        <f t="shared" si="24"/>
        <v>指値</v>
      </c>
      <c r="O85" s="6">
        <f t="shared" si="14"/>
        <v>82.5</v>
      </c>
      <c r="P85" s="3" t="str">
        <f t="shared" si="25"/>
        <v>GTC</v>
      </c>
    </row>
    <row r="86" spans="2:16" ht="13.5">
      <c r="B86" s="3">
        <f t="shared" si="26"/>
        <v>76</v>
      </c>
      <c r="C86" s="3" t="str">
        <f t="shared" si="15"/>
        <v>AUD/JPY</v>
      </c>
      <c r="D86" s="3" t="str">
        <f t="shared" si="16"/>
        <v>新規</v>
      </c>
      <c r="E86" s="3" t="str">
        <f t="shared" si="17"/>
        <v>売</v>
      </c>
      <c r="F86">
        <f t="shared" si="18"/>
        <v>1</v>
      </c>
      <c r="G86" s="3" t="str">
        <f t="shared" si="19"/>
        <v>指値</v>
      </c>
      <c r="H86" s="4">
        <f t="shared" si="27"/>
        <v>82.5</v>
      </c>
      <c r="I86" s="3" t="str">
        <f t="shared" si="20"/>
        <v>GTC</v>
      </c>
      <c r="K86" s="3" t="str">
        <f t="shared" si="21"/>
        <v>決済</v>
      </c>
      <c r="L86" s="3" t="str">
        <f t="shared" si="22"/>
        <v>買</v>
      </c>
      <c r="M86">
        <f t="shared" si="23"/>
        <v>1</v>
      </c>
      <c r="N86" s="3" t="str">
        <f t="shared" si="24"/>
        <v>指値</v>
      </c>
      <c r="O86" s="6">
        <f t="shared" si="14"/>
        <v>82.4</v>
      </c>
      <c r="P86" s="3" t="str">
        <f t="shared" si="25"/>
        <v>GTC</v>
      </c>
    </row>
    <row r="87" spans="2:16" ht="13.5">
      <c r="B87" s="3">
        <f t="shared" si="26"/>
        <v>77</v>
      </c>
      <c r="C87" s="3" t="str">
        <f t="shared" si="15"/>
        <v>AUD/JPY</v>
      </c>
      <c r="D87" s="3" t="str">
        <f t="shared" si="16"/>
        <v>新規</v>
      </c>
      <c r="E87" s="3" t="str">
        <f t="shared" si="17"/>
        <v>売</v>
      </c>
      <c r="F87">
        <f t="shared" si="18"/>
        <v>1</v>
      </c>
      <c r="G87" s="3" t="str">
        <f t="shared" si="19"/>
        <v>指値</v>
      </c>
      <c r="H87" s="4">
        <f t="shared" si="27"/>
        <v>82.4</v>
      </c>
      <c r="I87" s="3" t="str">
        <f t="shared" si="20"/>
        <v>GTC</v>
      </c>
      <c r="K87" s="3" t="str">
        <f t="shared" si="21"/>
        <v>決済</v>
      </c>
      <c r="L87" s="3" t="str">
        <f t="shared" si="22"/>
        <v>買</v>
      </c>
      <c r="M87">
        <f t="shared" si="23"/>
        <v>1</v>
      </c>
      <c r="N87" s="3" t="str">
        <f t="shared" si="24"/>
        <v>指値</v>
      </c>
      <c r="O87" s="6">
        <f t="shared" si="14"/>
        <v>82.30000000000001</v>
      </c>
      <c r="P87" s="3" t="str">
        <f t="shared" si="25"/>
        <v>GTC</v>
      </c>
    </row>
    <row r="88" spans="2:16" ht="13.5">
      <c r="B88" s="3">
        <f t="shared" si="26"/>
        <v>78</v>
      </c>
      <c r="C88" s="3" t="str">
        <f t="shared" si="15"/>
        <v>AUD/JPY</v>
      </c>
      <c r="D88" s="3" t="str">
        <f t="shared" si="16"/>
        <v>新規</v>
      </c>
      <c r="E88" s="3" t="str">
        <f t="shared" si="17"/>
        <v>売</v>
      </c>
      <c r="F88">
        <f t="shared" si="18"/>
        <v>1</v>
      </c>
      <c r="G88" s="3" t="str">
        <f t="shared" si="19"/>
        <v>指値</v>
      </c>
      <c r="H88" s="4">
        <f t="shared" si="27"/>
        <v>82.3</v>
      </c>
      <c r="I88" s="3" t="str">
        <f t="shared" si="20"/>
        <v>GTC</v>
      </c>
      <c r="K88" s="3" t="str">
        <f t="shared" si="21"/>
        <v>決済</v>
      </c>
      <c r="L88" s="3" t="str">
        <f t="shared" si="22"/>
        <v>買</v>
      </c>
      <c r="M88">
        <f t="shared" si="23"/>
        <v>1</v>
      </c>
      <c r="N88" s="3" t="str">
        <f t="shared" si="24"/>
        <v>指値</v>
      </c>
      <c r="O88" s="6">
        <f t="shared" si="14"/>
        <v>82.2</v>
      </c>
      <c r="P88" s="3" t="str">
        <f t="shared" si="25"/>
        <v>GTC</v>
      </c>
    </row>
    <row r="89" spans="2:16" ht="13.5">
      <c r="B89" s="3">
        <f t="shared" si="26"/>
        <v>79</v>
      </c>
      <c r="C89" s="3" t="str">
        <f t="shared" si="15"/>
        <v>AUD/JPY</v>
      </c>
      <c r="D89" s="3" t="str">
        <f t="shared" si="16"/>
        <v>新規</v>
      </c>
      <c r="E89" s="3" t="str">
        <f t="shared" si="17"/>
        <v>売</v>
      </c>
      <c r="F89">
        <f t="shared" si="18"/>
        <v>1</v>
      </c>
      <c r="G89" s="3" t="str">
        <f t="shared" si="19"/>
        <v>指値</v>
      </c>
      <c r="H89" s="4">
        <f t="shared" si="27"/>
        <v>82.2</v>
      </c>
      <c r="I89" s="3" t="str">
        <f t="shared" si="20"/>
        <v>GTC</v>
      </c>
      <c r="K89" s="3" t="str">
        <f t="shared" si="21"/>
        <v>決済</v>
      </c>
      <c r="L89" s="3" t="str">
        <f t="shared" si="22"/>
        <v>買</v>
      </c>
      <c r="M89">
        <f t="shared" si="23"/>
        <v>1</v>
      </c>
      <c r="N89" s="3" t="str">
        <f t="shared" si="24"/>
        <v>指値</v>
      </c>
      <c r="O89" s="6">
        <f t="shared" si="14"/>
        <v>82.10000000000001</v>
      </c>
      <c r="P89" s="3" t="str">
        <f t="shared" si="25"/>
        <v>GTC</v>
      </c>
    </row>
    <row r="90" spans="2:16" ht="13.5">
      <c r="B90" s="3">
        <f t="shared" si="26"/>
        <v>80</v>
      </c>
      <c r="C90" s="3" t="str">
        <f t="shared" si="15"/>
        <v>AUD/JPY</v>
      </c>
      <c r="D90" s="3" t="str">
        <f t="shared" si="16"/>
        <v>新規</v>
      </c>
      <c r="E90" s="3" t="str">
        <f t="shared" si="17"/>
        <v>売</v>
      </c>
      <c r="F90">
        <f t="shared" si="18"/>
        <v>1</v>
      </c>
      <c r="G90" s="3" t="str">
        <f t="shared" si="19"/>
        <v>指値</v>
      </c>
      <c r="H90" s="4">
        <f t="shared" si="27"/>
        <v>82.1</v>
      </c>
      <c r="I90" s="3" t="str">
        <f t="shared" si="20"/>
        <v>GTC</v>
      </c>
      <c r="K90" s="3" t="str">
        <f t="shared" si="21"/>
        <v>決済</v>
      </c>
      <c r="L90" s="3" t="str">
        <f t="shared" si="22"/>
        <v>買</v>
      </c>
      <c r="M90">
        <f t="shared" si="23"/>
        <v>1</v>
      </c>
      <c r="N90" s="3" t="str">
        <f t="shared" si="24"/>
        <v>指値</v>
      </c>
      <c r="O90" s="6">
        <f t="shared" si="14"/>
        <v>82</v>
      </c>
      <c r="P90" s="3" t="str">
        <f t="shared" si="25"/>
        <v>GTC</v>
      </c>
    </row>
    <row r="91" spans="2:16" ht="13.5">
      <c r="B91" s="3">
        <f t="shared" si="26"/>
        <v>81</v>
      </c>
      <c r="C91" s="3" t="str">
        <f t="shared" si="15"/>
        <v>AUD/JPY</v>
      </c>
      <c r="D91" s="3" t="str">
        <f t="shared" si="16"/>
        <v>新規</v>
      </c>
      <c r="E91" s="3" t="str">
        <f t="shared" si="17"/>
        <v>売</v>
      </c>
      <c r="F91">
        <f t="shared" si="18"/>
        <v>1</v>
      </c>
      <c r="G91" s="3" t="str">
        <f t="shared" si="19"/>
        <v>指値</v>
      </c>
      <c r="H91" s="4">
        <f t="shared" si="27"/>
        <v>82</v>
      </c>
      <c r="I91" s="3" t="str">
        <f t="shared" si="20"/>
        <v>GTC</v>
      </c>
      <c r="K91" s="3" t="str">
        <f t="shared" si="21"/>
        <v>決済</v>
      </c>
      <c r="L91" s="3" t="str">
        <f t="shared" si="22"/>
        <v>買</v>
      </c>
      <c r="M91">
        <f t="shared" si="23"/>
        <v>1</v>
      </c>
      <c r="N91" s="3" t="str">
        <f t="shared" si="24"/>
        <v>指値</v>
      </c>
      <c r="O91" s="6">
        <f t="shared" si="14"/>
        <v>81.9</v>
      </c>
      <c r="P91" s="3" t="str">
        <f t="shared" si="25"/>
        <v>GTC</v>
      </c>
    </row>
    <row r="92" spans="2:16" ht="13.5">
      <c r="B92" s="3">
        <f t="shared" si="26"/>
        <v>82</v>
      </c>
      <c r="C92" s="3" t="str">
        <f t="shared" si="15"/>
        <v>AUD/JPY</v>
      </c>
      <c r="D92" s="3" t="str">
        <f t="shared" si="16"/>
        <v>新規</v>
      </c>
      <c r="E92" s="3" t="str">
        <f t="shared" si="17"/>
        <v>売</v>
      </c>
      <c r="F92">
        <f t="shared" si="18"/>
        <v>1</v>
      </c>
      <c r="G92" s="3" t="str">
        <f t="shared" si="19"/>
        <v>指値</v>
      </c>
      <c r="H92" s="4">
        <f t="shared" si="27"/>
        <v>81.9</v>
      </c>
      <c r="I92" s="3" t="str">
        <f t="shared" si="20"/>
        <v>GTC</v>
      </c>
      <c r="K92" s="3" t="str">
        <f t="shared" si="21"/>
        <v>決済</v>
      </c>
      <c r="L92" s="3" t="str">
        <f t="shared" si="22"/>
        <v>買</v>
      </c>
      <c r="M92">
        <f t="shared" si="23"/>
        <v>1</v>
      </c>
      <c r="N92" s="3" t="str">
        <f t="shared" si="24"/>
        <v>指値</v>
      </c>
      <c r="O92" s="6">
        <f t="shared" si="14"/>
        <v>81.80000000000001</v>
      </c>
      <c r="P92" s="3" t="str">
        <f t="shared" si="25"/>
        <v>GTC</v>
      </c>
    </row>
    <row r="93" spans="2:16" ht="13.5">
      <c r="B93" s="3">
        <f t="shared" si="26"/>
        <v>83</v>
      </c>
      <c r="C93" s="3" t="str">
        <f t="shared" si="15"/>
        <v>AUD/JPY</v>
      </c>
      <c r="D93" s="3" t="str">
        <f t="shared" si="16"/>
        <v>新規</v>
      </c>
      <c r="E93" s="3" t="str">
        <f t="shared" si="17"/>
        <v>売</v>
      </c>
      <c r="F93">
        <f t="shared" si="18"/>
        <v>1</v>
      </c>
      <c r="G93" s="3" t="str">
        <f t="shared" si="19"/>
        <v>指値</v>
      </c>
      <c r="H93" s="4">
        <f t="shared" si="27"/>
        <v>81.8</v>
      </c>
      <c r="I93" s="3" t="str">
        <f t="shared" si="20"/>
        <v>GTC</v>
      </c>
      <c r="K93" s="3" t="str">
        <f t="shared" si="21"/>
        <v>決済</v>
      </c>
      <c r="L93" s="3" t="str">
        <f t="shared" si="22"/>
        <v>買</v>
      </c>
      <c r="M93">
        <f t="shared" si="23"/>
        <v>1</v>
      </c>
      <c r="N93" s="3" t="str">
        <f t="shared" si="24"/>
        <v>指値</v>
      </c>
      <c r="O93" s="6">
        <f t="shared" si="14"/>
        <v>81.7</v>
      </c>
      <c r="P93" s="3" t="str">
        <f t="shared" si="25"/>
        <v>GTC</v>
      </c>
    </row>
    <row r="94" spans="2:16" ht="13.5">
      <c r="B94" s="3">
        <f t="shared" si="26"/>
        <v>84</v>
      </c>
      <c r="C94" s="3" t="str">
        <f t="shared" si="15"/>
        <v>AUD/JPY</v>
      </c>
      <c r="D94" s="3" t="str">
        <f t="shared" si="16"/>
        <v>新規</v>
      </c>
      <c r="E94" s="3" t="str">
        <f t="shared" si="17"/>
        <v>売</v>
      </c>
      <c r="F94">
        <f t="shared" si="18"/>
        <v>1</v>
      </c>
      <c r="G94" s="3" t="str">
        <f t="shared" si="19"/>
        <v>指値</v>
      </c>
      <c r="H94" s="4">
        <f t="shared" si="27"/>
        <v>81.7</v>
      </c>
      <c r="I94" s="3" t="str">
        <f t="shared" si="20"/>
        <v>GTC</v>
      </c>
      <c r="K94" s="3" t="str">
        <f t="shared" si="21"/>
        <v>決済</v>
      </c>
      <c r="L94" s="3" t="str">
        <f t="shared" si="22"/>
        <v>買</v>
      </c>
      <c r="M94">
        <f t="shared" si="23"/>
        <v>1</v>
      </c>
      <c r="N94" s="3" t="str">
        <f t="shared" si="24"/>
        <v>指値</v>
      </c>
      <c r="O94" s="6">
        <f t="shared" si="14"/>
        <v>81.60000000000001</v>
      </c>
      <c r="P94" s="3" t="str">
        <f t="shared" si="25"/>
        <v>GTC</v>
      </c>
    </row>
    <row r="95" spans="2:16" ht="13.5">
      <c r="B95" s="3">
        <f t="shared" si="26"/>
        <v>85</v>
      </c>
      <c r="C95" s="3" t="str">
        <f t="shared" si="15"/>
        <v>AUD/JPY</v>
      </c>
      <c r="D95" s="3" t="str">
        <f t="shared" si="16"/>
        <v>新規</v>
      </c>
      <c r="E95" s="3" t="str">
        <f t="shared" si="17"/>
        <v>売</v>
      </c>
      <c r="F95">
        <f t="shared" si="18"/>
        <v>1</v>
      </c>
      <c r="G95" s="3" t="str">
        <f t="shared" si="19"/>
        <v>指値</v>
      </c>
      <c r="H95" s="4">
        <f t="shared" si="27"/>
        <v>81.6</v>
      </c>
      <c r="I95" s="3" t="str">
        <f t="shared" si="20"/>
        <v>GTC</v>
      </c>
      <c r="K95" s="3" t="str">
        <f t="shared" si="21"/>
        <v>決済</v>
      </c>
      <c r="L95" s="3" t="str">
        <f t="shared" si="22"/>
        <v>買</v>
      </c>
      <c r="M95">
        <f t="shared" si="23"/>
        <v>1</v>
      </c>
      <c r="N95" s="3" t="str">
        <f t="shared" si="24"/>
        <v>指値</v>
      </c>
      <c r="O95" s="6">
        <f t="shared" si="14"/>
        <v>81.5</v>
      </c>
      <c r="P95" s="3" t="str">
        <f t="shared" si="25"/>
        <v>GTC</v>
      </c>
    </row>
    <row r="96" spans="2:16" ht="13.5">
      <c r="B96" s="3">
        <f t="shared" si="26"/>
        <v>86</v>
      </c>
      <c r="C96" s="3" t="str">
        <f t="shared" si="15"/>
        <v>AUD/JPY</v>
      </c>
      <c r="D96" s="3" t="str">
        <f t="shared" si="16"/>
        <v>新規</v>
      </c>
      <c r="E96" s="3" t="str">
        <f t="shared" si="17"/>
        <v>売</v>
      </c>
      <c r="F96">
        <f t="shared" si="18"/>
        <v>1</v>
      </c>
      <c r="G96" s="3" t="str">
        <f t="shared" si="19"/>
        <v>指値</v>
      </c>
      <c r="H96" s="4">
        <f t="shared" si="27"/>
        <v>81.5</v>
      </c>
      <c r="I96" s="3" t="str">
        <f t="shared" si="20"/>
        <v>GTC</v>
      </c>
      <c r="K96" s="3" t="str">
        <f t="shared" si="21"/>
        <v>決済</v>
      </c>
      <c r="L96" s="3" t="str">
        <f t="shared" si="22"/>
        <v>買</v>
      </c>
      <c r="M96">
        <f t="shared" si="23"/>
        <v>1</v>
      </c>
      <c r="N96" s="3" t="str">
        <f t="shared" si="24"/>
        <v>指値</v>
      </c>
      <c r="O96" s="6">
        <f t="shared" si="14"/>
        <v>81.4</v>
      </c>
      <c r="P96" s="3" t="str">
        <f t="shared" si="25"/>
        <v>GTC</v>
      </c>
    </row>
    <row r="97" spans="2:16" ht="13.5">
      <c r="B97" s="3">
        <f t="shared" si="26"/>
        <v>87</v>
      </c>
      <c r="C97" s="3" t="str">
        <f t="shared" si="15"/>
        <v>AUD/JPY</v>
      </c>
      <c r="D97" s="3" t="str">
        <f t="shared" si="16"/>
        <v>新規</v>
      </c>
      <c r="E97" s="3" t="str">
        <f t="shared" si="17"/>
        <v>売</v>
      </c>
      <c r="F97">
        <f t="shared" si="18"/>
        <v>1</v>
      </c>
      <c r="G97" s="3" t="str">
        <f t="shared" si="19"/>
        <v>指値</v>
      </c>
      <c r="H97" s="4">
        <f t="shared" si="27"/>
        <v>81.4</v>
      </c>
      <c r="I97" s="3" t="str">
        <f t="shared" si="20"/>
        <v>GTC</v>
      </c>
      <c r="K97" s="3" t="str">
        <f t="shared" si="21"/>
        <v>決済</v>
      </c>
      <c r="L97" s="3" t="str">
        <f t="shared" si="22"/>
        <v>買</v>
      </c>
      <c r="M97">
        <f t="shared" si="23"/>
        <v>1</v>
      </c>
      <c r="N97" s="3" t="str">
        <f t="shared" si="24"/>
        <v>指値</v>
      </c>
      <c r="O97" s="6">
        <f t="shared" si="14"/>
        <v>81.30000000000001</v>
      </c>
      <c r="P97" s="3" t="str">
        <f t="shared" si="25"/>
        <v>GTC</v>
      </c>
    </row>
    <row r="98" spans="2:16" ht="13.5">
      <c r="B98" s="3">
        <f t="shared" si="26"/>
        <v>88</v>
      </c>
      <c r="C98" s="3" t="str">
        <f t="shared" si="15"/>
        <v>AUD/JPY</v>
      </c>
      <c r="D98" s="3" t="str">
        <f t="shared" si="16"/>
        <v>新規</v>
      </c>
      <c r="E98" s="3" t="str">
        <f t="shared" si="17"/>
        <v>売</v>
      </c>
      <c r="F98">
        <f t="shared" si="18"/>
        <v>1</v>
      </c>
      <c r="G98" s="3" t="str">
        <f t="shared" si="19"/>
        <v>指値</v>
      </c>
      <c r="H98" s="4">
        <f t="shared" si="27"/>
        <v>81.3</v>
      </c>
      <c r="I98" s="3" t="str">
        <f t="shared" si="20"/>
        <v>GTC</v>
      </c>
      <c r="K98" s="3" t="str">
        <f t="shared" si="21"/>
        <v>決済</v>
      </c>
      <c r="L98" s="3" t="str">
        <f t="shared" si="22"/>
        <v>買</v>
      </c>
      <c r="M98">
        <f t="shared" si="23"/>
        <v>1</v>
      </c>
      <c r="N98" s="3" t="str">
        <f t="shared" si="24"/>
        <v>指値</v>
      </c>
      <c r="O98" s="6">
        <f t="shared" si="14"/>
        <v>81.2</v>
      </c>
      <c r="P98" s="3" t="str">
        <f t="shared" si="25"/>
        <v>GTC</v>
      </c>
    </row>
    <row r="99" spans="2:16" ht="13.5">
      <c r="B99" s="3">
        <f t="shared" si="26"/>
        <v>89</v>
      </c>
      <c r="C99" s="3" t="str">
        <f t="shared" si="15"/>
        <v>AUD/JPY</v>
      </c>
      <c r="D99" s="3" t="str">
        <f t="shared" si="16"/>
        <v>新規</v>
      </c>
      <c r="E99" s="3" t="str">
        <f t="shared" si="17"/>
        <v>売</v>
      </c>
      <c r="F99">
        <f t="shared" si="18"/>
        <v>1</v>
      </c>
      <c r="G99" s="3" t="str">
        <f t="shared" si="19"/>
        <v>指値</v>
      </c>
      <c r="H99" s="4">
        <f t="shared" si="27"/>
        <v>81.2</v>
      </c>
      <c r="I99" s="3" t="str">
        <f t="shared" si="20"/>
        <v>GTC</v>
      </c>
      <c r="K99" s="3" t="str">
        <f t="shared" si="21"/>
        <v>決済</v>
      </c>
      <c r="L99" s="3" t="str">
        <f t="shared" si="22"/>
        <v>買</v>
      </c>
      <c r="M99">
        <f t="shared" si="23"/>
        <v>1</v>
      </c>
      <c r="N99" s="3" t="str">
        <f t="shared" si="24"/>
        <v>指値</v>
      </c>
      <c r="O99" s="6">
        <f t="shared" si="14"/>
        <v>81.10000000000001</v>
      </c>
      <c r="P99" s="3" t="str">
        <f t="shared" si="25"/>
        <v>GTC</v>
      </c>
    </row>
    <row r="100" spans="2:16" ht="13.5">
      <c r="B100" s="3">
        <f t="shared" si="26"/>
        <v>90</v>
      </c>
      <c r="C100" s="3" t="str">
        <f t="shared" si="15"/>
        <v>AUD/JPY</v>
      </c>
      <c r="D100" s="3" t="str">
        <f t="shared" si="16"/>
        <v>新規</v>
      </c>
      <c r="E100" s="3" t="str">
        <f t="shared" si="17"/>
        <v>売</v>
      </c>
      <c r="F100">
        <f t="shared" si="18"/>
        <v>1</v>
      </c>
      <c r="G100" s="3" t="str">
        <f t="shared" si="19"/>
        <v>指値</v>
      </c>
      <c r="H100" s="4">
        <f t="shared" si="27"/>
        <v>81.1</v>
      </c>
      <c r="I100" s="3" t="str">
        <f t="shared" si="20"/>
        <v>GTC</v>
      </c>
      <c r="K100" s="3" t="str">
        <f t="shared" si="21"/>
        <v>決済</v>
      </c>
      <c r="L100" s="3" t="str">
        <f t="shared" si="22"/>
        <v>買</v>
      </c>
      <c r="M100">
        <f t="shared" si="23"/>
        <v>1</v>
      </c>
      <c r="N100" s="3" t="str">
        <f t="shared" si="24"/>
        <v>指値</v>
      </c>
      <c r="O100" s="6">
        <f t="shared" si="14"/>
        <v>81</v>
      </c>
      <c r="P100" s="3" t="str">
        <f t="shared" si="25"/>
        <v>GTC</v>
      </c>
    </row>
    <row r="101" spans="2:16" ht="13.5">
      <c r="B101" s="3">
        <f t="shared" si="26"/>
        <v>91</v>
      </c>
      <c r="C101" s="3" t="str">
        <f t="shared" si="15"/>
        <v>AUD/JPY</v>
      </c>
      <c r="D101" s="3" t="str">
        <f t="shared" si="16"/>
        <v>新規</v>
      </c>
      <c r="E101" s="3" t="str">
        <f t="shared" si="17"/>
        <v>売</v>
      </c>
      <c r="F101">
        <f t="shared" si="18"/>
        <v>1</v>
      </c>
      <c r="G101" s="3" t="str">
        <f t="shared" si="19"/>
        <v>指値</v>
      </c>
      <c r="H101" s="4">
        <f t="shared" si="27"/>
        <v>81</v>
      </c>
      <c r="I101" s="3" t="str">
        <f t="shared" si="20"/>
        <v>GTC</v>
      </c>
      <c r="K101" s="3" t="str">
        <f t="shared" si="21"/>
        <v>決済</v>
      </c>
      <c r="L101" s="3" t="str">
        <f t="shared" si="22"/>
        <v>買</v>
      </c>
      <c r="M101">
        <f t="shared" si="23"/>
        <v>1</v>
      </c>
      <c r="N101" s="3" t="str">
        <f t="shared" si="24"/>
        <v>指値</v>
      </c>
      <c r="O101" s="6">
        <f t="shared" si="14"/>
        <v>80.9</v>
      </c>
      <c r="P101" s="3" t="str">
        <f t="shared" si="25"/>
        <v>GTC</v>
      </c>
    </row>
    <row r="102" spans="2:16" ht="13.5">
      <c r="B102" s="3">
        <f t="shared" si="26"/>
        <v>92</v>
      </c>
      <c r="C102" s="3" t="str">
        <f t="shared" si="15"/>
        <v>AUD/JPY</v>
      </c>
      <c r="D102" s="3" t="str">
        <f t="shared" si="16"/>
        <v>新規</v>
      </c>
      <c r="E102" s="3" t="str">
        <f t="shared" si="17"/>
        <v>売</v>
      </c>
      <c r="F102">
        <f t="shared" si="18"/>
        <v>1</v>
      </c>
      <c r="G102" s="3" t="str">
        <f t="shared" si="19"/>
        <v>指値</v>
      </c>
      <c r="H102" s="4">
        <f t="shared" si="27"/>
        <v>80.9</v>
      </c>
      <c r="I102" s="3" t="str">
        <f t="shared" si="20"/>
        <v>GTC</v>
      </c>
      <c r="K102" s="3" t="str">
        <f t="shared" si="21"/>
        <v>決済</v>
      </c>
      <c r="L102" s="3" t="str">
        <f t="shared" si="22"/>
        <v>買</v>
      </c>
      <c r="M102">
        <f t="shared" si="23"/>
        <v>1</v>
      </c>
      <c r="N102" s="3" t="str">
        <f t="shared" si="24"/>
        <v>指値</v>
      </c>
      <c r="O102" s="6">
        <f t="shared" si="14"/>
        <v>80.80000000000001</v>
      </c>
      <c r="P102" s="3" t="str">
        <f t="shared" si="25"/>
        <v>GTC</v>
      </c>
    </row>
    <row r="103" spans="2:16" ht="13.5">
      <c r="B103" s="3">
        <f t="shared" si="26"/>
        <v>93</v>
      </c>
      <c r="C103" s="3" t="str">
        <f t="shared" si="15"/>
        <v>AUD/JPY</v>
      </c>
      <c r="D103" s="3" t="str">
        <f t="shared" si="16"/>
        <v>新規</v>
      </c>
      <c r="E103" s="3" t="str">
        <f t="shared" si="17"/>
        <v>売</v>
      </c>
      <c r="F103">
        <f t="shared" si="18"/>
        <v>1</v>
      </c>
      <c r="G103" s="3" t="str">
        <f t="shared" si="19"/>
        <v>指値</v>
      </c>
      <c r="H103" s="4">
        <f t="shared" si="27"/>
        <v>80.8</v>
      </c>
      <c r="I103" s="3" t="str">
        <f t="shared" si="20"/>
        <v>GTC</v>
      </c>
      <c r="K103" s="3" t="str">
        <f t="shared" si="21"/>
        <v>決済</v>
      </c>
      <c r="L103" s="3" t="str">
        <f t="shared" si="22"/>
        <v>買</v>
      </c>
      <c r="M103">
        <f t="shared" si="23"/>
        <v>1</v>
      </c>
      <c r="N103" s="3" t="str">
        <f t="shared" si="24"/>
        <v>指値</v>
      </c>
      <c r="O103" s="6">
        <f t="shared" si="14"/>
        <v>80.7</v>
      </c>
      <c r="P103" s="3" t="str">
        <f t="shared" si="25"/>
        <v>GTC</v>
      </c>
    </row>
    <row r="104" spans="2:16" ht="13.5">
      <c r="B104" s="3">
        <f t="shared" si="26"/>
        <v>94</v>
      </c>
      <c r="C104" s="3" t="str">
        <f t="shared" si="15"/>
        <v>AUD/JPY</v>
      </c>
      <c r="D104" s="3" t="str">
        <f t="shared" si="16"/>
        <v>新規</v>
      </c>
      <c r="E104" s="3" t="str">
        <f t="shared" si="17"/>
        <v>売</v>
      </c>
      <c r="F104">
        <f t="shared" si="18"/>
        <v>1</v>
      </c>
      <c r="G104" s="3" t="str">
        <f t="shared" si="19"/>
        <v>指値</v>
      </c>
      <c r="H104" s="4">
        <f t="shared" si="27"/>
        <v>80.7</v>
      </c>
      <c r="I104" s="3" t="str">
        <f t="shared" si="20"/>
        <v>GTC</v>
      </c>
      <c r="K104" s="3" t="str">
        <f t="shared" si="21"/>
        <v>決済</v>
      </c>
      <c r="L104" s="3" t="str">
        <f t="shared" si="22"/>
        <v>買</v>
      </c>
      <c r="M104">
        <f t="shared" si="23"/>
        <v>1</v>
      </c>
      <c r="N104" s="3" t="str">
        <f t="shared" si="24"/>
        <v>指値</v>
      </c>
      <c r="O104" s="6">
        <f t="shared" si="14"/>
        <v>80.60000000000001</v>
      </c>
      <c r="P104" s="3" t="str">
        <f t="shared" si="25"/>
        <v>GTC</v>
      </c>
    </row>
    <row r="105" spans="2:16" ht="13.5">
      <c r="B105" s="3">
        <f t="shared" si="26"/>
        <v>95</v>
      </c>
      <c r="C105" s="3" t="str">
        <f t="shared" si="15"/>
        <v>AUD/JPY</v>
      </c>
      <c r="D105" s="3" t="str">
        <f t="shared" si="16"/>
        <v>新規</v>
      </c>
      <c r="E105" s="3" t="str">
        <f t="shared" si="17"/>
        <v>売</v>
      </c>
      <c r="F105">
        <f t="shared" si="18"/>
        <v>1</v>
      </c>
      <c r="G105" s="3" t="str">
        <f t="shared" si="19"/>
        <v>指値</v>
      </c>
      <c r="H105" s="4">
        <f t="shared" si="27"/>
        <v>80.6</v>
      </c>
      <c r="I105" s="3" t="str">
        <f t="shared" si="20"/>
        <v>GTC</v>
      </c>
      <c r="K105" s="3" t="str">
        <f t="shared" si="21"/>
        <v>決済</v>
      </c>
      <c r="L105" s="3" t="str">
        <f t="shared" si="22"/>
        <v>買</v>
      </c>
      <c r="M105">
        <f t="shared" si="23"/>
        <v>1</v>
      </c>
      <c r="N105" s="3" t="str">
        <f t="shared" si="24"/>
        <v>指値</v>
      </c>
      <c r="O105" s="6">
        <f t="shared" si="14"/>
        <v>80.5</v>
      </c>
      <c r="P105" s="3" t="str">
        <f t="shared" si="25"/>
        <v>GTC</v>
      </c>
    </row>
    <row r="106" spans="2:16" ht="13.5">
      <c r="B106" s="3">
        <f t="shared" si="26"/>
        <v>96</v>
      </c>
      <c r="C106" s="3" t="str">
        <f t="shared" si="15"/>
        <v>AUD/JPY</v>
      </c>
      <c r="D106" s="3" t="str">
        <f t="shared" si="16"/>
        <v>新規</v>
      </c>
      <c r="E106" s="3" t="str">
        <f t="shared" si="17"/>
        <v>売</v>
      </c>
      <c r="F106">
        <f t="shared" si="18"/>
        <v>1</v>
      </c>
      <c r="G106" s="3" t="str">
        <f t="shared" si="19"/>
        <v>指値</v>
      </c>
      <c r="H106" s="4">
        <f t="shared" si="27"/>
        <v>80.5</v>
      </c>
      <c r="I106" s="3" t="str">
        <f t="shared" si="20"/>
        <v>GTC</v>
      </c>
      <c r="K106" s="3" t="str">
        <f t="shared" si="21"/>
        <v>決済</v>
      </c>
      <c r="L106" s="3" t="str">
        <f t="shared" si="22"/>
        <v>買</v>
      </c>
      <c r="M106">
        <f t="shared" si="23"/>
        <v>1</v>
      </c>
      <c r="N106" s="3" t="str">
        <f t="shared" si="24"/>
        <v>指値</v>
      </c>
      <c r="O106" s="6">
        <f t="shared" si="14"/>
        <v>80.4</v>
      </c>
      <c r="P106" s="3" t="str">
        <f t="shared" si="25"/>
        <v>GTC</v>
      </c>
    </row>
    <row r="107" spans="2:16" ht="13.5">
      <c r="B107" s="3">
        <f t="shared" si="26"/>
        <v>97</v>
      </c>
      <c r="C107" s="3" t="str">
        <f t="shared" si="15"/>
        <v>AUD/JPY</v>
      </c>
      <c r="D107" s="3" t="str">
        <f t="shared" si="16"/>
        <v>新規</v>
      </c>
      <c r="E107" s="3" t="str">
        <f t="shared" si="17"/>
        <v>売</v>
      </c>
      <c r="F107">
        <f t="shared" si="18"/>
        <v>1</v>
      </c>
      <c r="G107" s="3" t="str">
        <f t="shared" si="19"/>
        <v>指値</v>
      </c>
      <c r="H107" s="4">
        <f t="shared" si="27"/>
        <v>80.4</v>
      </c>
      <c r="I107" s="3" t="str">
        <f t="shared" si="20"/>
        <v>GTC</v>
      </c>
      <c r="K107" s="3" t="str">
        <f t="shared" si="21"/>
        <v>決済</v>
      </c>
      <c r="L107" s="3" t="str">
        <f t="shared" si="22"/>
        <v>買</v>
      </c>
      <c r="M107">
        <f t="shared" si="23"/>
        <v>1</v>
      </c>
      <c r="N107" s="3" t="str">
        <f t="shared" si="24"/>
        <v>指値</v>
      </c>
      <c r="O107" s="6">
        <f t="shared" si="14"/>
        <v>80.30000000000001</v>
      </c>
      <c r="P107" s="3" t="str">
        <f t="shared" si="25"/>
        <v>GTC</v>
      </c>
    </row>
    <row r="108" spans="2:16" ht="13.5">
      <c r="B108" s="3">
        <f t="shared" si="26"/>
        <v>98</v>
      </c>
      <c r="C108" s="3" t="str">
        <f t="shared" si="15"/>
        <v>AUD/JPY</v>
      </c>
      <c r="D108" s="3" t="str">
        <f t="shared" si="16"/>
        <v>新規</v>
      </c>
      <c r="E108" s="3" t="str">
        <f t="shared" si="17"/>
        <v>売</v>
      </c>
      <c r="F108">
        <f t="shared" si="18"/>
        <v>1</v>
      </c>
      <c r="G108" s="3" t="str">
        <f t="shared" si="19"/>
        <v>指値</v>
      </c>
      <c r="H108" s="4">
        <f t="shared" si="27"/>
        <v>80.3</v>
      </c>
      <c r="I108" s="3" t="str">
        <f t="shared" si="20"/>
        <v>GTC</v>
      </c>
      <c r="K108" s="3" t="str">
        <f t="shared" si="21"/>
        <v>決済</v>
      </c>
      <c r="L108" s="3" t="str">
        <f t="shared" si="22"/>
        <v>買</v>
      </c>
      <c r="M108">
        <f t="shared" si="23"/>
        <v>1</v>
      </c>
      <c r="N108" s="3" t="str">
        <f t="shared" si="24"/>
        <v>指値</v>
      </c>
      <c r="O108" s="6">
        <f t="shared" si="14"/>
        <v>80.2</v>
      </c>
      <c r="P108" s="3" t="str">
        <f t="shared" si="25"/>
        <v>GTC</v>
      </c>
    </row>
    <row r="109" spans="2:16" ht="13.5">
      <c r="B109" s="3">
        <f t="shared" si="26"/>
        <v>99</v>
      </c>
      <c r="C109" s="3" t="str">
        <f t="shared" si="15"/>
        <v>AUD/JPY</v>
      </c>
      <c r="D109" s="3" t="str">
        <f t="shared" si="16"/>
        <v>新規</v>
      </c>
      <c r="E109" s="3" t="str">
        <f t="shared" si="17"/>
        <v>売</v>
      </c>
      <c r="F109">
        <f t="shared" si="18"/>
        <v>1</v>
      </c>
      <c r="G109" s="3" t="str">
        <f t="shared" si="19"/>
        <v>指値</v>
      </c>
      <c r="H109" s="4">
        <f t="shared" si="27"/>
        <v>80.2</v>
      </c>
      <c r="I109" s="3" t="str">
        <f t="shared" si="20"/>
        <v>GTC</v>
      </c>
      <c r="K109" s="3" t="str">
        <f t="shared" si="21"/>
        <v>決済</v>
      </c>
      <c r="L109" s="3" t="str">
        <f t="shared" si="22"/>
        <v>買</v>
      </c>
      <c r="M109">
        <f t="shared" si="23"/>
        <v>1</v>
      </c>
      <c r="N109" s="3" t="str">
        <f t="shared" si="24"/>
        <v>指値</v>
      </c>
      <c r="O109" s="6">
        <f t="shared" si="14"/>
        <v>80.10000000000001</v>
      </c>
      <c r="P109" s="3" t="str">
        <f t="shared" si="25"/>
        <v>GTC</v>
      </c>
    </row>
    <row r="110" spans="2:16" ht="13.5">
      <c r="B110" s="3">
        <f t="shared" si="26"/>
        <v>100</v>
      </c>
      <c r="C110" s="3" t="str">
        <f t="shared" si="15"/>
        <v>AUD/JPY</v>
      </c>
      <c r="D110" s="3" t="str">
        <f t="shared" si="16"/>
        <v>新規</v>
      </c>
      <c r="E110" s="3" t="str">
        <f t="shared" si="17"/>
        <v>売</v>
      </c>
      <c r="F110">
        <f t="shared" si="18"/>
        <v>1</v>
      </c>
      <c r="G110" s="3" t="str">
        <f t="shared" si="19"/>
        <v>指値</v>
      </c>
      <c r="H110" s="4">
        <f t="shared" si="27"/>
        <v>80.1</v>
      </c>
      <c r="I110" s="3" t="str">
        <f t="shared" si="20"/>
        <v>GTC</v>
      </c>
      <c r="K110" s="3" t="str">
        <f t="shared" si="21"/>
        <v>決済</v>
      </c>
      <c r="L110" s="3" t="str">
        <f t="shared" si="22"/>
        <v>買</v>
      </c>
      <c r="M110">
        <f t="shared" si="23"/>
        <v>1</v>
      </c>
      <c r="N110" s="3" t="str">
        <f t="shared" si="24"/>
        <v>指値</v>
      </c>
      <c r="O110" s="6">
        <f t="shared" si="14"/>
        <v>80</v>
      </c>
      <c r="P110" s="3" t="str">
        <f t="shared" si="25"/>
        <v>GTC</v>
      </c>
    </row>
    <row r="111" spans="2:16" ht="13.5">
      <c r="B111" s="3">
        <f t="shared" si="26"/>
        <v>101</v>
      </c>
      <c r="C111" s="3" t="str">
        <f t="shared" si="15"/>
        <v>AUD/JPY</v>
      </c>
      <c r="D111" s="3" t="str">
        <f t="shared" si="16"/>
        <v>新規</v>
      </c>
      <c r="E111" s="3" t="str">
        <f t="shared" si="17"/>
        <v>売</v>
      </c>
      <c r="F111">
        <f t="shared" si="18"/>
        <v>1</v>
      </c>
      <c r="G111" s="3" t="str">
        <f t="shared" si="19"/>
        <v>指値</v>
      </c>
      <c r="H111" s="4">
        <f t="shared" si="27"/>
        <v>80</v>
      </c>
      <c r="I111" s="3" t="str">
        <f t="shared" si="20"/>
        <v>GTC</v>
      </c>
      <c r="K111" s="3" t="str">
        <f t="shared" si="21"/>
        <v>決済</v>
      </c>
      <c r="L111" s="3" t="str">
        <f t="shared" si="22"/>
        <v>買</v>
      </c>
      <c r="M111">
        <f t="shared" si="23"/>
        <v>1</v>
      </c>
      <c r="N111" s="3" t="str">
        <f t="shared" si="24"/>
        <v>指値</v>
      </c>
      <c r="O111" s="6">
        <f t="shared" si="14"/>
        <v>79.9</v>
      </c>
      <c r="P111" s="3" t="str">
        <f t="shared" si="25"/>
        <v>GTC</v>
      </c>
    </row>
    <row r="112" spans="2:16" ht="13.5">
      <c r="B112" s="3">
        <f t="shared" si="26"/>
        <v>102</v>
      </c>
      <c r="C112" s="3" t="str">
        <f t="shared" si="15"/>
        <v>AUD/JPY</v>
      </c>
      <c r="D112" s="3" t="str">
        <f t="shared" si="16"/>
        <v>新規</v>
      </c>
      <c r="E112" s="3" t="str">
        <f t="shared" si="17"/>
        <v>売</v>
      </c>
      <c r="F112">
        <f t="shared" si="18"/>
        <v>1</v>
      </c>
      <c r="G112" s="3" t="str">
        <f t="shared" si="19"/>
        <v>指値</v>
      </c>
      <c r="H112" s="4">
        <f t="shared" si="27"/>
        <v>79.9</v>
      </c>
      <c r="I112" s="3" t="str">
        <f t="shared" si="20"/>
        <v>GTC</v>
      </c>
      <c r="K112" s="3" t="str">
        <f t="shared" si="21"/>
        <v>決済</v>
      </c>
      <c r="L112" s="3" t="str">
        <f t="shared" si="22"/>
        <v>買</v>
      </c>
      <c r="M112">
        <f t="shared" si="23"/>
        <v>1</v>
      </c>
      <c r="N112" s="3" t="str">
        <f t="shared" si="24"/>
        <v>指値</v>
      </c>
      <c r="O112" s="6">
        <f t="shared" si="14"/>
        <v>79.80000000000001</v>
      </c>
      <c r="P112" s="3" t="str">
        <f t="shared" si="25"/>
        <v>GTC</v>
      </c>
    </row>
    <row r="113" spans="2:16" ht="13.5">
      <c r="B113" s="3">
        <f t="shared" si="26"/>
        <v>103</v>
      </c>
      <c r="C113" s="3" t="str">
        <f t="shared" si="15"/>
        <v>AUD/JPY</v>
      </c>
      <c r="D113" s="3" t="str">
        <f t="shared" si="16"/>
        <v>新規</v>
      </c>
      <c r="E113" s="3" t="str">
        <f t="shared" si="17"/>
        <v>売</v>
      </c>
      <c r="F113">
        <f t="shared" si="18"/>
        <v>1</v>
      </c>
      <c r="G113" s="3" t="str">
        <f t="shared" si="19"/>
        <v>指値</v>
      </c>
      <c r="H113" s="4">
        <f t="shared" si="27"/>
        <v>79.8</v>
      </c>
      <c r="I113" s="3" t="str">
        <f t="shared" si="20"/>
        <v>GTC</v>
      </c>
      <c r="K113" s="3" t="str">
        <f t="shared" si="21"/>
        <v>決済</v>
      </c>
      <c r="L113" s="3" t="str">
        <f t="shared" si="22"/>
        <v>買</v>
      </c>
      <c r="M113">
        <f t="shared" si="23"/>
        <v>1</v>
      </c>
      <c r="N113" s="3" t="str">
        <f t="shared" si="24"/>
        <v>指値</v>
      </c>
      <c r="O113" s="6">
        <f t="shared" si="14"/>
        <v>79.7</v>
      </c>
      <c r="P113" s="3" t="str">
        <f t="shared" si="25"/>
        <v>GTC</v>
      </c>
    </row>
    <row r="114" spans="2:16" ht="13.5">
      <c r="B114" s="3">
        <f t="shared" si="26"/>
        <v>104</v>
      </c>
      <c r="C114" s="3" t="str">
        <f t="shared" si="15"/>
        <v>AUD/JPY</v>
      </c>
      <c r="D114" s="3" t="str">
        <f t="shared" si="16"/>
        <v>新規</v>
      </c>
      <c r="E114" s="3" t="str">
        <f t="shared" si="17"/>
        <v>売</v>
      </c>
      <c r="F114">
        <f t="shared" si="18"/>
        <v>1</v>
      </c>
      <c r="G114" s="3" t="str">
        <f t="shared" si="19"/>
        <v>指値</v>
      </c>
      <c r="H114" s="4">
        <f t="shared" si="27"/>
        <v>79.7</v>
      </c>
      <c r="I114" s="3" t="str">
        <f t="shared" si="20"/>
        <v>GTC</v>
      </c>
      <c r="K114" s="3" t="str">
        <f t="shared" si="21"/>
        <v>決済</v>
      </c>
      <c r="L114" s="3" t="str">
        <f t="shared" si="22"/>
        <v>買</v>
      </c>
      <c r="M114">
        <f t="shared" si="23"/>
        <v>1</v>
      </c>
      <c r="N114" s="3" t="str">
        <f t="shared" si="24"/>
        <v>指値</v>
      </c>
      <c r="O114" s="6">
        <f t="shared" si="14"/>
        <v>79.60000000000001</v>
      </c>
      <c r="P114" s="3" t="str">
        <f t="shared" si="25"/>
        <v>GTC</v>
      </c>
    </row>
    <row r="115" spans="2:16" ht="13.5">
      <c r="B115" s="3">
        <f t="shared" si="26"/>
        <v>105</v>
      </c>
      <c r="C115" s="3" t="str">
        <f t="shared" si="15"/>
        <v>AUD/JPY</v>
      </c>
      <c r="D115" s="3" t="str">
        <f t="shared" si="16"/>
        <v>新規</v>
      </c>
      <c r="E115" s="3" t="str">
        <f t="shared" si="17"/>
        <v>売</v>
      </c>
      <c r="F115">
        <f t="shared" si="18"/>
        <v>1</v>
      </c>
      <c r="G115" s="3" t="str">
        <f t="shared" si="19"/>
        <v>指値</v>
      </c>
      <c r="H115" s="4">
        <f t="shared" si="27"/>
        <v>79.6</v>
      </c>
      <c r="I115" s="3" t="str">
        <f t="shared" si="20"/>
        <v>GTC</v>
      </c>
      <c r="K115" s="3" t="str">
        <f t="shared" si="21"/>
        <v>決済</v>
      </c>
      <c r="L115" s="3" t="str">
        <f t="shared" si="22"/>
        <v>買</v>
      </c>
      <c r="M115">
        <f t="shared" si="23"/>
        <v>1</v>
      </c>
      <c r="N115" s="3" t="str">
        <f t="shared" si="24"/>
        <v>指値</v>
      </c>
      <c r="O115" s="6">
        <f t="shared" si="14"/>
        <v>79.5</v>
      </c>
      <c r="P115" s="3" t="str">
        <f t="shared" si="25"/>
        <v>GTC</v>
      </c>
    </row>
    <row r="116" spans="2:16" ht="13.5">
      <c r="B116" s="3">
        <f t="shared" si="26"/>
        <v>106</v>
      </c>
      <c r="C116" s="3" t="str">
        <f t="shared" si="15"/>
        <v>AUD/JPY</v>
      </c>
      <c r="D116" s="3" t="str">
        <f t="shared" si="16"/>
        <v>新規</v>
      </c>
      <c r="E116" s="3" t="str">
        <f t="shared" si="17"/>
        <v>売</v>
      </c>
      <c r="F116">
        <f t="shared" si="18"/>
        <v>1</v>
      </c>
      <c r="G116" s="3" t="str">
        <f t="shared" si="19"/>
        <v>指値</v>
      </c>
      <c r="H116" s="4">
        <f t="shared" si="27"/>
        <v>79.5</v>
      </c>
      <c r="I116" s="3" t="str">
        <f t="shared" si="20"/>
        <v>GTC</v>
      </c>
      <c r="K116" s="3" t="str">
        <f t="shared" si="21"/>
        <v>決済</v>
      </c>
      <c r="L116" s="3" t="str">
        <f t="shared" si="22"/>
        <v>買</v>
      </c>
      <c r="M116">
        <f t="shared" si="23"/>
        <v>1</v>
      </c>
      <c r="N116" s="3" t="str">
        <f t="shared" si="24"/>
        <v>指値</v>
      </c>
      <c r="O116" s="6">
        <f t="shared" si="14"/>
        <v>79.4</v>
      </c>
      <c r="P116" s="3" t="str">
        <f t="shared" si="25"/>
        <v>GTC</v>
      </c>
    </row>
    <row r="117" spans="2:16" ht="13.5">
      <c r="B117" s="3">
        <f t="shared" si="26"/>
        <v>107</v>
      </c>
      <c r="C117" s="3" t="str">
        <f t="shared" si="15"/>
        <v>AUD/JPY</v>
      </c>
      <c r="D117" s="3" t="str">
        <f t="shared" si="16"/>
        <v>新規</v>
      </c>
      <c r="E117" s="3" t="str">
        <f t="shared" si="17"/>
        <v>売</v>
      </c>
      <c r="F117">
        <f t="shared" si="18"/>
        <v>1</v>
      </c>
      <c r="G117" s="3" t="str">
        <f t="shared" si="19"/>
        <v>指値</v>
      </c>
      <c r="H117" s="4">
        <f t="shared" si="27"/>
        <v>79.4</v>
      </c>
      <c r="I117" s="3" t="str">
        <f t="shared" si="20"/>
        <v>GTC</v>
      </c>
      <c r="K117" s="3" t="str">
        <f t="shared" si="21"/>
        <v>決済</v>
      </c>
      <c r="L117" s="3" t="str">
        <f t="shared" si="22"/>
        <v>買</v>
      </c>
      <c r="M117">
        <f t="shared" si="23"/>
        <v>1</v>
      </c>
      <c r="N117" s="3" t="str">
        <f t="shared" si="24"/>
        <v>指値</v>
      </c>
      <c r="O117" s="6">
        <f t="shared" si="14"/>
        <v>79.30000000000001</v>
      </c>
      <c r="P117" s="3" t="str">
        <f t="shared" si="25"/>
        <v>GTC</v>
      </c>
    </row>
    <row r="118" spans="2:16" ht="13.5">
      <c r="B118" s="3">
        <f t="shared" si="26"/>
        <v>108</v>
      </c>
      <c r="C118" s="3" t="str">
        <f t="shared" si="15"/>
        <v>AUD/JPY</v>
      </c>
      <c r="D118" s="3" t="str">
        <f t="shared" si="16"/>
        <v>新規</v>
      </c>
      <c r="E118" s="3" t="str">
        <f t="shared" si="17"/>
        <v>売</v>
      </c>
      <c r="F118">
        <f t="shared" si="18"/>
        <v>1</v>
      </c>
      <c r="G118" s="3" t="str">
        <f t="shared" si="19"/>
        <v>指値</v>
      </c>
      <c r="H118" s="4">
        <f t="shared" si="27"/>
        <v>79.3</v>
      </c>
      <c r="I118" s="3" t="str">
        <f t="shared" si="20"/>
        <v>GTC</v>
      </c>
      <c r="K118" s="3" t="str">
        <f t="shared" si="21"/>
        <v>決済</v>
      </c>
      <c r="L118" s="3" t="str">
        <f t="shared" si="22"/>
        <v>買</v>
      </c>
      <c r="M118">
        <f t="shared" si="23"/>
        <v>1</v>
      </c>
      <c r="N118" s="3" t="str">
        <f t="shared" si="24"/>
        <v>指値</v>
      </c>
      <c r="O118" s="6">
        <f t="shared" si="14"/>
        <v>79.2</v>
      </c>
      <c r="P118" s="3" t="str">
        <f t="shared" si="25"/>
        <v>GTC</v>
      </c>
    </row>
    <row r="119" spans="2:16" ht="13.5">
      <c r="B119" s="3">
        <f t="shared" si="26"/>
        <v>109</v>
      </c>
      <c r="C119" s="3" t="str">
        <f t="shared" si="15"/>
        <v>AUD/JPY</v>
      </c>
      <c r="D119" s="3" t="str">
        <f t="shared" si="16"/>
        <v>新規</v>
      </c>
      <c r="E119" s="3" t="str">
        <f t="shared" si="17"/>
        <v>売</v>
      </c>
      <c r="F119">
        <f t="shared" si="18"/>
        <v>1</v>
      </c>
      <c r="G119" s="3" t="str">
        <f t="shared" si="19"/>
        <v>指値</v>
      </c>
      <c r="H119" s="4">
        <f t="shared" si="27"/>
        <v>79.2</v>
      </c>
      <c r="I119" s="3" t="str">
        <f t="shared" si="20"/>
        <v>GTC</v>
      </c>
      <c r="K119" s="3" t="str">
        <f t="shared" si="21"/>
        <v>決済</v>
      </c>
      <c r="L119" s="3" t="str">
        <f t="shared" si="22"/>
        <v>買</v>
      </c>
      <c r="M119">
        <f t="shared" si="23"/>
        <v>1</v>
      </c>
      <c r="N119" s="3" t="str">
        <f t="shared" si="24"/>
        <v>指値</v>
      </c>
      <c r="O119" s="6">
        <f t="shared" si="14"/>
        <v>79.10000000000001</v>
      </c>
      <c r="P119" s="3" t="str">
        <f t="shared" si="25"/>
        <v>GTC</v>
      </c>
    </row>
    <row r="120" spans="2:16" ht="13.5">
      <c r="B120" s="3">
        <f t="shared" si="26"/>
        <v>110</v>
      </c>
      <c r="C120" s="3" t="str">
        <f t="shared" si="15"/>
        <v>AUD/JPY</v>
      </c>
      <c r="D120" s="3" t="str">
        <f t="shared" si="16"/>
        <v>新規</v>
      </c>
      <c r="E120" s="3" t="str">
        <f t="shared" si="17"/>
        <v>売</v>
      </c>
      <c r="F120">
        <f t="shared" si="18"/>
        <v>1</v>
      </c>
      <c r="G120" s="3" t="str">
        <f t="shared" si="19"/>
        <v>指値</v>
      </c>
      <c r="H120" s="4">
        <f t="shared" si="27"/>
        <v>79.1</v>
      </c>
      <c r="I120" s="3" t="str">
        <f t="shared" si="20"/>
        <v>GTC</v>
      </c>
      <c r="K120" s="3" t="str">
        <f t="shared" si="21"/>
        <v>決済</v>
      </c>
      <c r="L120" s="3" t="str">
        <f t="shared" si="22"/>
        <v>買</v>
      </c>
      <c r="M120">
        <f t="shared" si="23"/>
        <v>1</v>
      </c>
      <c r="N120" s="3" t="str">
        <f t="shared" si="24"/>
        <v>指値</v>
      </c>
      <c r="O120" s="6">
        <f t="shared" si="14"/>
        <v>79</v>
      </c>
      <c r="P120" s="3" t="str">
        <f t="shared" si="25"/>
        <v>GTC</v>
      </c>
    </row>
    <row r="121" spans="2:16" ht="13.5">
      <c r="B121" s="3">
        <f t="shared" si="26"/>
        <v>111</v>
      </c>
      <c r="C121" s="3" t="str">
        <f t="shared" si="15"/>
        <v>AUD/JPY</v>
      </c>
      <c r="D121" s="3" t="str">
        <f t="shared" si="16"/>
        <v>新規</v>
      </c>
      <c r="E121" s="3" t="str">
        <f t="shared" si="17"/>
        <v>売</v>
      </c>
      <c r="F121">
        <f t="shared" si="18"/>
        <v>1</v>
      </c>
      <c r="G121" s="3" t="str">
        <f t="shared" si="19"/>
        <v>指値</v>
      </c>
      <c r="H121" s="4">
        <f t="shared" si="27"/>
        <v>79</v>
      </c>
      <c r="I121" s="3" t="str">
        <f t="shared" si="20"/>
        <v>GTC</v>
      </c>
      <c r="K121" s="3" t="str">
        <f t="shared" si="21"/>
        <v>決済</v>
      </c>
      <c r="L121" s="3" t="str">
        <f t="shared" si="22"/>
        <v>買</v>
      </c>
      <c r="M121">
        <f t="shared" si="23"/>
        <v>1</v>
      </c>
      <c r="N121" s="3" t="str">
        <f t="shared" si="24"/>
        <v>指値</v>
      </c>
      <c r="O121" s="6">
        <f t="shared" si="14"/>
        <v>78.9</v>
      </c>
      <c r="P121" s="3" t="str">
        <f t="shared" si="25"/>
        <v>GTC</v>
      </c>
    </row>
    <row r="122" spans="2:16" ht="13.5">
      <c r="B122" s="3">
        <f t="shared" si="26"/>
        <v>112</v>
      </c>
      <c r="C122" s="3" t="str">
        <f t="shared" si="15"/>
        <v>AUD/JPY</v>
      </c>
      <c r="D122" s="3" t="str">
        <f t="shared" si="16"/>
        <v>新規</v>
      </c>
      <c r="E122" s="3" t="str">
        <f t="shared" si="17"/>
        <v>売</v>
      </c>
      <c r="F122">
        <f t="shared" si="18"/>
        <v>1</v>
      </c>
      <c r="G122" s="3" t="str">
        <f t="shared" si="19"/>
        <v>指値</v>
      </c>
      <c r="H122" s="4">
        <f t="shared" si="27"/>
        <v>78.9</v>
      </c>
      <c r="I122" s="3" t="str">
        <f t="shared" si="20"/>
        <v>GTC</v>
      </c>
      <c r="K122" s="3" t="str">
        <f t="shared" si="21"/>
        <v>決済</v>
      </c>
      <c r="L122" s="3" t="str">
        <f t="shared" si="22"/>
        <v>買</v>
      </c>
      <c r="M122">
        <f t="shared" si="23"/>
        <v>1</v>
      </c>
      <c r="N122" s="3" t="str">
        <f t="shared" si="24"/>
        <v>指値</v>
      </c>
      <c r="O122" s="6">
        <f t="shared" si="14"/>
        <v>78.80000000000001</v>
      </c>
      <c r="P122" s="3" t="str">
        <f t="shared" si="25"/>
        <v>GTC</v>
      </c>
    </row>
    <row r="123" spans="2:16" ht="13.5">
      <c r="B123" s="3">
        <f t="shared" si="26"/>
        <v>113</v>
      </c>
      <c r="C123" s="3" t="str">
        <f t="shared" si="15"/>
        <v>AUD/JPY</v>
      </c>
      <c r="D123" s="3" t="str">
        <f t="shared" si="16"/>
        <v>新規</v>
      </c>
      <c r="E123" s="3" t="str">
        <f t="shared" si="17"/>
        <v>売</v>
      </c>
      <c r="F123">
        <f t="shared" si="18"/>
        <v>1</v>
      </c>
      <c r="G123" s="3" t="str">
        <f t="shared" si="19"/>
        <v>指値</v>
      </c>
      <c r="H123" s="4">
        <f t="shared" si="27"/>
        <v>78.8</v>
      </c>
      <c r="I123" s="3" t="str">
        <f t="shared" si="20"/>
        <v>GTC</v>
      </c>
      <c r="K123" s="3" t="str">
        <f t="shared" si="21"/>
        <v>決済</v>
      </c>
      <c r="L123" s="3" t="str">
        <f t="shared" si="22"/>
        <v>買</v>
      </c>
      <c r="M123">
        <f t="shared" si="23"/>
        <v>1</v>
      </c>
      <c r="N123" s="3" t="str">
        <f t="shared" si="24"/>
        <v>指値</v>
      </c>
      <c r="O123" s="6">
        <f t="shared" si="14"/>
        <v>78.7</v>
      </c>
      <c r="P123" s="3" t="str">
        <f t="shared" si="25"/>
        <v>GTC</v>
      </c>
    </row>
    <row r="124" spans="2:16" ht="13.5">
      <c r="B124" s="3">
        <f t="shared" si="26"/>
        <v>114</v>
      </c>
      <c r="C124" s="3" t="str">
        <f t="shared" si="15"/>
        <v>AUD/JPY</v>
      </c>
      <c r="D124" s="3" t="str">
        <f t="shared" si="16"/>
        <v>新規</v>
      </c>
      <c r="E124" s="3" t="str">
        <f t="shared" si="17"/>
        <v>売</v>
      </c>
      <c r="F124">
        <f t="shared" si="18"/>
        <v>1</v>
      </c>
      <c r="G124" s="3" t="str">
        <f t="shared" si="19"/>
        <v>指値</v>
      </c>
      <c r="H124" s="4">
        <f t="shared" si="27"/>
        <v>78.7</v>
      </c>
      <c r="I124" s="3" t="str">
        <f t="shared" si="20"/>
        <v>GTC</v>
      </c>
      <c r="K124" s="3" t="str">
        <f t="shared" si="21"/>
        <v>決済</v>
      </c>
      <c r="L124" s="3" t="str">
        <f t="shared" si="22"/>
        <v>買</v>
      </c>
      <c r="M124">
        <f t="shared" si="23"/>
        <v>1</v>
      </c>
      <c r="N124" s="3" t="str">
        <f t="shared" si="24"/>
        <v>指値</v>
      </c>
      <c r="O124" s="6">
        <f t="shared" si="14"/>
        <v>78.60000000000001</v>
      </c>
      <c r="P124" s="3" t="str">
        <f t="shared" si="25"/>
        <v>GTC</v>
      </c>
    </row>
    <row r="125" spans="2:16" ht="13.5">
      <c r="B125" s="3">
        <f t="shared" si="26"/>
        <v>115</v>
      </c>
      <c r="C125" s="3" t="str">
        <f t="shared" si="15"/>
        <v>AUD/JPY</v>
      </c>
      <c r="D125" s="3" t="str">
        <f t="shared" si="16"/>
        <v>新規</v>
      </c>
      <c r="E125" s="3" t="str">
        <f t="shared" si="17"/>
        <v>売</v>
      </c>
      <c r="F125">
        <f t="shared" si="18"/>
        <v>1</v>
      </c>
      <c r="G125" s="3" t="str">
        <f t="shared" si="19"/>
        <v>指値</v>
      </c>
      <c r="H125" s="4">
        <f t="shared" si="27"/>
        <v>78.6</v>
      </c>
      <c r="I125" s="3" t="str">
        <f t="shared" si="20"/>
        <v>GTC</v>
      </c>
      <c r="K125" s="3" t="str">
        <f t="shared" si="21"/>
        <v>決済</v>
      </c>
      <c r="L125" s="3" t="str">
        <f t="shared" si="22"/>
        <v>買</v>
      </c>
      <c r="M125">
        <f t="shared" si="23"/>
        <v>1</v>
      </c>
      <c r="N125" s="3" t="str">
        <f t="shared" si="24"/>
        <v>指値</v>
      </c>
      <c r="O125" s="6">
        <f t="shared" si="14"/>
        <v>78.5</v>
      </c>
      <c r="P125" s="3" t="str">
        <f t="shared" si="25"/>
        <v>GTC</v>
      </c>
    </row>
    <row r="126" spans="2:16" ht="13.5">
      <c r="B126" s="3">
        <f t="shared" si="26"/>
        <v>116</v>
      </c>
      <c r="C126" s="3" t="str">
        <f t="shared" si="15"/>
        <v>AUD/JPY</v>
      </c>
      <c r="D126" s="3" t="str">
        <f t="shared" si="16"/>
        <v>新規</v>
      </c>
      <c r="E126" s="3" t="str">
        <f t="shared" si="17"/>
        <v>売</v>
      </c>
      <c r="F126">
        <f t="shared" si="18"/>
        <v>1</v>
      </c>
      <c r="G126" s="3" t="str">
        <f t="shared" si="19"/>
        <v>指値</v>
      </c>
      <c r="H126" s="4">
        <f t="shared" si="27"/>
        <v>78.5</v>
      </c>
      <c r="I126" s="3" t="str">
        <f t="shared" si="20"/>
        <v>GTC</v>
      </c>
      <c r="K126" s="3" t="str">
        <f t="shared" si="21"/>
        <v>決済</v>
      </c>
      <c r="L126" s="3" t="str">
        <f t="shared" si="22"/>
        <v>買</v>
      </c>
      <c r="M126">
        <f t="shared" si="23"/>
        <v>1</v>
      </c>
      <c r="N126" s="3" t="str">
        <f t="shared" si="24"/>
        <v>指値</v>
      </c>
      <c r="O126" s="6">
        <f t="shared" si="14"/>
        <v>78.4</v>
      </c>
      <c r="P126" s="3" t="str">
        <f t="shared" si="25"/>
        <v>GTC</v>
      </c>
    </row>
    <row r="127" spans="2:16" ht="13.5">
      <c r="B127" s="3">
        <f t="shared" si="26"/>
        <v>117</v>
      </c>
      <c r="C127" s="3" t="str">
        <f t="shared" si="15"/>
        <v>AUD/JPY</v>
      </c>
      <c r="D127" s="3" t="str">
        <f t="shared" si="16"/>
        <v>新規</v>
      </c>
      <c r="E127" s="3" t="str">
        <f t="shared" si="17"/>
        <v>売</v>
      </c>
      <c r="F127">
        <f t="shared" si="18"/>
        <v>1</v>
      </c>
      <c r="G127" s="3" t="str">
        <f t="shared" si="19"/>
        <v>指値</v>
      </c>
      <c r="H127" s="4">
        <f t="shared" si="27"/>
        <v>78.4</v>
      </c>
      <c r="I127" s="3" t="str">
        <f t="shared" si="20"/>
        <v>GTC</v>
      </c>
      <c r="K127" s="3" t="str">
        <f t="shared" si="21"/>
        <v>決済</v>
      </c>
      <c r="L127" s="3" t="str">
        <f t="shared" si="22"/>
        <v>買</v>
      </c>
      <c r="M127">
        <f t="shared" si="23"/>
        <v>1</v>
      </c>
      <c r="N127" s="3" t="str">
        <f t="shared" si="24"/>
        <v>指値</v>
      </c>
      <c r="O127" s="6">
        <f t="shared" si="14"/>
        <v>78.30000000000001</v>
      </c>
      <c r="P127" s="3" t="str">
        <f t="shared" si="25"/>
        <v>GTC</v>
      </c>
    </row>
    <row r="128" spans="2:16" ht="13.5">
      <c r="B128" s="3">
        <f t="shared" si="26"/>
        <v>118</v>
      </c>
      <c r="C128" s="3" t="str">
        <f t="shared" si="15"/>
        <v>AUD/JPY</v>
      </c>
      <c r="D128" s="3" t="str">
        <f t="shared" si="16"/>
        <v>新規</v>
      </c>
      <c r="E128" s="3" t="str">
        <f t="shared" si="17"/>
        <v>売</v>
      </c>
      <c r="F128">
        <f t="shared" si="18"/>
        <v>1</v>
      </c>
      <c r="G128" s="3" t="str">
        <f t="shared" si="19"/>
        <v>指値</v>
      </c>
      <c r="H128" s="4">
        <f t="shared" si="27"/>
        <v>78.3</v>
      </c>
      <c r="I128" s="3" t="str">
        <f t="shared" si="20"/>
        <v>GTC</v>
      </c>
      <c r="K128" s="3" t="str">
        <f t="shared" si="21"/>
        <v>決済</v>
      </c>
      <c r="L128" s="3" t="str">
        <f t="shared" si="22"/>
        <v>買</v>
      </c>
      <c r="M128">
        <f t="shared" si="23"/>
        <v>1</v>
      </c>
      <c r="N128" s="3" t="str">
        <f t="shared" si="24"/>
        <v>指値</v>
      </c>
      <c r="O128" s="6">
        <f t="shared" si="14"/>
        <v>78.2</v>
      </c>
      <c r="P128" s="3" t="str">
        <f t="shared" si="25"/>
        <v>GTC</v>
      </c>
    </row>
    <row r="129" spans="2:16" ht="13.5">
      <c r="B129" s="3">
        <f t="shared" si="26"/>
        <v>119</v>
      </c>
      <c r="C129" s="3" t="str">
        <f t="shared" si="15"/>
        <v>AUD/JPY</v>
      </c>
      <c r="D129" s="3" t="str">
        <f t="shared" si="16"/>
        <v>新規</v>
      </c>
      <c r="E129" s="3" t="str">
        <f t="shared" si="17"/>
        <v>売</v>
      </c>
      <c r="F129">
        <f t="shared" si="18"/>
        <v>1</v>
      </c>
      <c r="G129" s="3" t="str">
        <f t="shared" si="19"/>
        <v>指値</v>
      </c>
      <c r="H129" s="4">
        <f t="shared" si="27"/>
        <v>78.2</v>
      </c>
      <c r="I129" s="3" t="str">
        <f t="shared" si="20"/>
        <v>GTC</v>
      </c>
      <c r="K129" s="3" t="str">
        <f t="shared" si="21"/>
        <v>決済</v>
      </c>
      <c r="L129" s="3" t="str">
        <f t="shared" si="22"/>
        <v>買</v>
      </c>
      <c r="M129">
        <f t="shared" si="23"/>
        <v>1</v>
      </c>
      <c r="N129" s="3" t="str">
        <f t="shared" si="24"/>
        <v>指値</v>
      </c>
      <c r="O129" s="6">
        <f t="shared" si="14"/>
        <v>78.10000000000001</v>
      </c>
      <c r="P129" s="3" t="str">
        <f t="shared" si="25"/>
        <v>GTC</v>
      </c>
    </row>
    <row r="130" spans="2:16" ht="13.5">
      <c r="B130" s="3">
        <f t="shared" si="26"/>
        <v>120</v>
      </c>
      <c r="C130" s="3" t="str">
        <f t="shared" si="15"/>
        <v>AUD/JPY</v>
      </c>
      <c r="D130" s="3" t="str">
        <f t="shared" si="16"/>
        <v>新規</v>
      </c>
      <c r="E130" s="3" t="str">
        <f t="shared" si="17"/>
        <v>売</v>
      </c>
      <c r="F130">
        <f t="shared" si="18"/>
        <v>1</v>
      </c>
      <c r="G130" s="3" t="str">
        <f t="shared" si="19"/>
        <v>指値</v>
      </c>
      <c r="H130" s="4">
        <f t="shared" si="27"/>
        <v>78.1</v>
      </c>
      <c r="I130" s="3" t="str">
        <f t="shared" si="20"/>
        <v>GTC</v>
      </c>
      <c r="K130" s="3" t="str">
        <f t="shared" si="21"/>
        <v>決済</v>
      </c>
      <c r="L130" s="3" t="str">
        <f t="shared" si="22"/>
        <v>買</v>
      </c>
      <c r="M130">
        <f t="shared" si="23"/>
        <v>1</v>
      </c>
      <c r="N130" s="3" t="str">
        <f t="shared" si="24"/>
        <v>指値</v>
      </c>
      <c r="O130" s="6">
        <f t="shared" si="14"/>
        <v>78</v>
      </c>
      <c r="P130" s="3" t="str">
        <f t="shared" si="25"/>
        <v>GTC</v>
      </c>
    </row>
    <row r="131" spans="2:16" ht="13.5">
      <c r="B131" s="3">
        <f t="shared" si="26"/>
        <v>121</v>
      </c>
      <c r="C131" s="3" t="str">
        <f t="shared" si="15"/>
        <v>AUD/JPY</v>
      </c>
      <c r="D131" s="3" t="str">
        <f t="shared" si="16"/>
        <v>新規</v>
      </c>
      <c r="E131" s="3" t="str">
        <f t="shared" si="17"/>
        <v>売</v>
      </c>
      <c r="F131">
        <f t="shared" si="18"/>
        <v>1</v>
      </c>
      <c r="G131" s="3" t="str">
        <f t="shared" si="19"/>
        <v>指値</v>
      </c>
      <c r="H131" s="4">
        <f t="shared" si="27"/>
        <v>78</v>
      </c>
      <c r="I131" s="3" t="str">
        <f t="shared" si="20"/>
        <v>GTC</v>
      </c>
      <c r="K131" s="3" t="str">
        <f t="shared" si="21"/>
        <v>決済</v>
      </c>
      <c r="L131" s="3" t="str">
        <f t="shared" si="22"/>
        <v>買</v>
      </c>
      <c r="M131">
        <f t="shared" si="23"/>
        <v>1</v>
      </c>
      <c r="N131" s="3" t="str">
        <f t="shared" si="24"/>
        <v>指値</v>
      </c>
      <c r="O131" s="6">
        <f t="shared" si="14"/>
        <v>77.9</v>
      </c>
      <c r="P131" s="3" t="str">
        <f t="shared" si="25"/>
        <v>GTC</v>
      </c>
    </row>
    <row r="132" spans="2:16" ht="13.5">
      <c r="B132" s="3">
        <f t="shared" si="26"/>
        <v>122</v>
      </c>
      <c r="C132" s="3" t="str">
        <f t="shared" si="15"/>
        <v>AUD/JPY</v>
      </c>
      <c r="D132" s="3" t="str">
        <f t="shared" si="16"/>
        <v>新規</v>
      </c>
      <c r="E132" s="3" t="str">
        <f t="shared" si="17"/>
        <v>売</v>
      </c>
      <c r="F132">
        <f t="shared" si="18"/>
        <v>1</v>
      </c>
      <c r="G132" s="3" t="str">
        <f t="shared" si="19"/>
        <v>指値</v>
      </c>
      <c r="H132" s="4">
        <f t="shared" si="27"/>
        <v>77.9</v>
      </c>
      <c r="I132" s="3" t="str">
        <f t="shared" si="20"/>
        <v>GTC</v>
      </c>
      <c r="K132" s="3" t="str">
        <f t="shared" si="21"/>
        <v>決済</v>
      </c>
      <c r="L132" s="3" t="str">
        <f t="shared" si="22"/>
        <v>買</v>
      </c>
      <c r="M132">
        <f t="shared" si="23"/>
        <v>1</v>
      </c>
      <c r="N132" s="3" t="str">
        <f t="shared" si="24"/>
        <v>指値</v>
      </c>
      <c r="O132" s="6">
        <f t="shared" si="14"/>
        <v>77.80000000000001</v>
      </c>
      <c r="P132" s="3" t="str">
        <f t="shared" si="25"/>
        <v>GTC</v>
      </c>
    </row>
    <row r="133" spans="2:16" ht="13.5">
      <c r="B133" s="3">
        <f t="shared" si="26"/>
        <v>123</v>
      </c>
      <c r="C133" s="3" t="str">
        <f t="shared" si="15"/>
        <v>AUD/JPY</v>
      </c>
      <c r="D133" s="3" t="str">
        <f t="shared" si="16"/>
        <v>新規</v>
      </c>
      <c r="E133" s="3" t="str">
        <f t="shared" si="17"/>
        <v>売</v>
      </c>
      <c r="F133">
        <f t="shared" si="18"/>
        <v>1</v>
      </c>
      <c r="G133" s="3" t="str">
        <f t="shared" si="19"/>
        <v>指値</v>
      </c>
      <c r="H133" s="4">
        <f t="shared" si="27"/>
        <v>77.8</v>
      </c>
      <c r="I133" s="3" t="str">
        <f t="shared" si="20"/>
        <v>GTC</v>
      </c>
      <c r="K133" s="3" t="str">
        <f t="shared" si="21"/>
        <v>決済</v>
      </c>
      <c r="L133" s="3" t="str">
        <f t="shared" si="22"/>
        <v>買</v>
      </c>
      <c r="M133">
        <f t="shared" si="23"/>
        <v>1</v>
      </c>
      <c r="N133" s="3" t="str">
        <f t="shared" si="24"/>
        <v>指値</v>
      </c>
      <c r="O133" s="6">
        <f t="shared" si="14"/>
        <v>77.7</v>
      </c>
      <c r="P133" s="3" t="str">
        <f t="shared" si="25"/>
        <v>GTC</v>
      </c>
    </row>
    <row r="134" spans="2:16" ht="13.5">
      <c r="B134" s="3">
        <f t="shared" si="26"/>
        <v>124</v>
      </c>
      <c r="C134" s="3" t="str">
        <f t="shared" si="15"/>
        <v>AUD/JPY</v>
      </c>
      <c r="D134" s="3" t="str">
        <f t="shared" si="16"/>
        <v>新規</v>
      </c>
      <c r="E134" s="3" t="str">
        <f t="shared" si="17"/>
        <v>売</v>
      </c>
      <c r="F134">
        <f t="shared" si="18"/>
        <v>1</v>
      </c>
      <c r="G134" s="3" t="str">
        <f t="shared" si="19"/>
        <v>指値</v>
      </c>
      <c r="H134" s="4">
        <f t="shared" si="27"/>
        <v>77.7</v>
      </c>
      <c r="I134" s="3" t="str">
        <f t="shared" si="20"/>
        <v>GTC</v>
      </c>
      <c r="K134" s="3" t="str">
        <f t="shared" si="21"/>
        <v>決済</v>
      </c>
      <c r="L134" s="3" t="str">
        <f t="shared" si="22"/>
        <v>買</v>
      </c>
      <c r="M134">
        <f t="shared" si="23"/>
        <v>1</v>
      </c>
      <c r="N134" s="3" t="str">
        <f t="shared" si="24"/>
        <v>指値</v>
      </c>
      <c r="O134" s="6">
        <f t="shared" si="14"/>
        <v>77.60000000000001</v>
      </c>
      <c r="P134" s="3" t="str">
        <f t="shared" si="25"/>
        <v>GTC</v>
      </c>
    </row>
    <row r="135" spans="2:16" ht="13.5">
      <c r="B135" s="3">
        <f t="shared" si="26"/>
        <v>125</v>
      </c>
      <c r="C135" s="3" t="str">
        <f t="shared" si="15"/>
        <v>AUD/JPY</v>
      </c>
      <c r="D135" s="3" t="str">
        <f t="shared" si="16"/>
        <v>新規</v>
      </c>
      <c r="E135" s="3" t="str">
        <f t="shared" si="17"/>
        <v>売</v>
      </c>
      <c r="F135">
        <f t="shared" si="18"/>
        <v>1</v>
      </c>
      <c r="G135" s="3" t="str">
        <f t="shared" si="19"/>
        <v>指値</v>
      </c>
      <c r="H135" s="4">
        <f t="shared" si="27"/>
        <v>77.6</v>
      </c>
      <c r="I135" s="3" t="str">
        <f t="shared" si="20"/>
        <v>GTC</v>
      </c>
      <c r="K135" s="3" t="str">
        <f t="shared" si="21"/>
        <v>決済</v>
      </c>
      <c r="L135" s="3" t="str">
        <f t="shared" si="22"/>
        <v>買</v>
      </c>
      <c r="M135">
        <f t="shared" si="23"/>
        <v>1</v>
      </c>
      <c r="N135" s="3" t="str">
        <f t="shared" si="24"/>
        <v>指値</v>
      </c>
      <c r="O135" s="6">
        <f t="shared" si="14"/>
        <v>77.5</v>
      </c>
      <c r="P135" s="3" t="str">
        <f t="shared" si="25"/>
        <v>GTC</v>
      </c>
    </row>
    <row r="136" spans="2:16" ht="13.5">
      <c r="B136" s="3">
        <f t="shared" si="26"/>
        <v>126</v>
      </c>
      <c r="C136" s="3" t="str">
        <f t="shared" si="15"/>
        <v>AUD/JPY</v>
      </c>
      <c r="D136" s="3" t="str">
        <f t="shared" si="16"/>
        <v>新規</v>
      </c>
      <c r="E136" s="3" t="str">
        <f t="shared" si="17"/>
        <v>売</v>
      </c>
      <c r="F136">
        <f t="shared" si="18"/>
        <v>1</v>
      </c>
      <c r="G136" s="3" t="str">
        <f t="shared" si="19"/>
        <v>指値</v>
      </c>
      <c r="H136" s="4">
        <f t="shared" si="27"/>
        <v>77.5</v>
      </c>
      <c r="I136" s="3" t="str">
        <f t="shared" si="20"/>
        <v>GTC</v>
      </c>
      <c r="K136" s="3" t="str">
        <f t="shared" si="21"/>
        <v>決済</v>
      </c>
      <c r="L136" s="3" t="str">
        <f t="shared" si="22"/>
        <v>買</v>
      </c>
      <c r="M136">
        <f t="shared" si="23"/>
        <v>1</v>
      </c>
      <c r="N136" s="3" t="str">
        <f t="shared" si="24"/>
        <v>指値</v>
      </c>
      <c r="O136" s="6">
        <f t="shared" si="14"/>
        <v>77.4</v>
      </c>
      <c r="P136" s="3" t="str">
        <f t="shared" si="25"/>
        <v>GTC</v>
      </c>
    </row>
    <row r="137" spans="2:16" ht="13.5">
      <c r="B137" s="3">
        <f t="shared" si="26"/>
        <v>127</v>
      </c>
      <c r="C137" s="3" t="str">
        <f t="shared" si="15"/>
        <v>AUD/JPY</v>
      </c>
      <c r="D137" s="3" t="str">
        <f t="shared" si="16"/>
        <v>新規</v>
      </c>
      <c r="E137" s="3" t="str">
        <f t="shared" si="17"/>
        <v>売</v>
      </c>
      <c r="F137">
        <f t="shared" si="18"/>
        <v>1</v>
      </c>
      <c r="G137" s="3" t="str">
        <f t="shared" si="19"/>
        <v>指値</v>
      </c>
      <c r="H137" s="4">
        <f t="shared" si="27"/>
        <v>77.4</v>
      </c>
      <c r="I137" s="3" t="str">
        <f t="shared" si="20"/>
        <v>GTC</v>
      </c>
      <c r="K137" s="3" t="str">
        <f t="shared" si="21"/>
        <v>決済</v>
      </c>
      <c r="L137" s="3" t="str">
        <f t="shared" si="22"/>
        <v>買</v>
      </c>
      <c r="M137">
        <f t="shared" si="23"/>
        <v>1</v>
      </c>
      <c r="N137" s="3" t="str">
        <f t="shared" si="24"/>
        <v>指値</v>
      </c>
      <c r="O137" s="6">
        <f t="shared" si="14"/>
        <v>77.30000000000001</v>
      </c>
      <c r="P137" s="3" t="str">
        <f t="shared" si="25"/>
        <v>GTC</v>
      </c>
    </row>
    <row r="138" spans="2:16" ht="13.5">
      <c r="B138" s="3">
        <f t="shared" si="26"/>
        <v>128</v>
      </c>
      <c r="C138" s="3" t="str">
        <f t="shared" si="15"/>
        <v>AUD/JPY</v>
      </c>
      <c r="D138" s="3" t="str">
        <f t="shared" si="16"/>
        <v>新規</v>
      </c>
      <c r="E138" s="3" t="str">
        <f t="shared" si="17"/>
        <v>売</v>
      </c>
      <c r="F138">
        <f t="shared" si="18"/>
        <v>1</v>
      </c>
      <c r="G138" s="3" t="str">
        <f t="shared" si="19"/>
        <v>指値</v>
      </c>
      <c r="H138" s="4">
        <f t="shared" si="27"/>
        <v>77.3</v>
      </c>
      <c r="I138" s="3" t="str">
        <f t="shared" si="20"/>
        <v>GTC</v>
      </c>
      <c r="K138" s="3" t="str">
        <f t="shared" si="21"/>
        <v>決済</v>
      </c>
      <c r="L138" s="3" t="str">
        <f t="shared" si="22"/>
        <v>買</v>
      </c>
      <c r="M138">
        <f t="shared" si="23"/>
        <v>1</v>
      </c>
      <c r="N138" s="3" t="str">
        <f t="shared" si="24"/>
        <v>指値</v>
      </c>
      <c r="O138" s="6">
        <f t="shared" si="14"/>
        <v>77.2</v>
      </c>
      <c r="P138" s="3" t="str">
        <f t="shared" si="25"/>
        <v>GTC</v>
      </c>
    </row>
    <row r="139" spans="2:16" ht="13.5">
      <c r="B139" s="3">
        <f t="shared" si="26"/>
        <v>129</v>
      </c>
      <c r="C139" s="3" t="str">
        <f t="shared" si="15"/>
        <v>AUD/JPY</v>
      </c>
      <c r="D139" s="3" t="str">
        <f t="shared" si="16"/>
        <v>新規</v>
      </c>
      <c r="E139" s="3" t="str">
        <f t="shared" si="17"/>
        <v>売</v>
      </c>
      <c r="F139">
        <f t="shared" si="18"/>
        <v>1</v>
      </c>
      <c r="G139" s="3" t="str">
        <f t="shared" si="19"/>
        <v>指値</v>
      </c>
      <c r="H139" s="4">
        <f t="shared" si="27"/>
        <v>77.2</v>
      </c>
      <c r="I139" s="3" t="str">
        <f t="shared" si="20"/>
        <v>GTC</v>
      </c>
      <c r="K139" s="3" t="str">
        <f t="shared" si="21"/>
        <v>決済</v>
      </c>
      <c r="L139" s="3" t="str">
        <f t="shared" si="22"/>
        <v>買</v>
      </c>
      <c r="M139">
        <f t="shared" si="23"/>
        <v>1</v>
      </c>
      <c r="N139" s="3" t="str">
        <f t="shared" si="24"/>
        <v>指値</v>
      </c>
      <c r="O139" s="6">
        <f aca="true" t="shared" si="28" ref="O139:O202">IF(E139="買",H139+$H$6/100,H139-$H$6/100)</f>
        <v>77.10000000000001</v>
      </c>
      <c r="P139" s="3" t="str">
        <f t="shared" si="25"/>
        <v>GTC</v>
      </c>
    </row>
    <row r="140" spans="2:16" ht="13.5">
      <c r="B140" s="3">
        <f t="shared" si="26"/>
        <v>130</v>
      </c>
      <c r="C140" s="3" t="str">
        <f aca="true" t="shared" si="29" ref="C140:C203">$C$2</f>
        <v>AUD/JPY</v>
      </c>
      <c r="D140" s="3" t="str">
        <f aca="true" t="shared" si="30" ref="D140:D203">$D$2</f>
        <v>新規</v>
      </c>
      <c r="E140" s="3" t="str">
        <f aca="true" t="shared" si="31" ref="E140:E203">$E$2</f>
        <v>売</v>
      </c>
      <c r="F140">
        <f aca="true" t="shared" si="32" ref="F140:F203">$F$2</f>
        <v>1</v>
      </c>
      <c r="G140" s="3" t="str">
        <f aca="true" t="shared" si="33" ref="G140:G203">$G$2</f>
        <v>指値</v>
      </c>
      <c r="H140" s="4">
        <f t="shared" si="27"/>
        <v>77.1</v>
      </c>
      <c r="I140" s="3" t="str">
        <f aca="true" t="shared" si="34" ref="I140:I203">$I$2</f>
        <v>GTC</v>
      </c>
      <c r="K140" s="3" t="str">
        <f aca="true" t="shared" si="35" ref="K140:K203">IF(D140="新規","決済","新規")</f>
        <v>決済</v>
      </c>
      <c r="L140" s="3" t="str">
        <f aca="true" t="shared" si="36" ref="L140:L203">IF(E140="買","売","買")</f>
        <v>買</v>
      </c>
      <c r="M140">
        <f aca="true" t="shared" si="37" ref="M140:M203">F140</f>
        <v>1</v>
      </c>
      <c r="N140" s="3" t="str">
        <f aca="true" t="shared" si="38" ref="N140:N203">G140</f>
        <v>指値</v>
      </c>
      <c r="O140" s="6">
        <f t="shared" si="28"/>
        <v>77</v>
      </c>
      <c r="P140" s="3" t="str">
        <f aca="true" t="shared" si="39" ref="P140:P203">I140</f>
        <v>GTC</v>
      </c>
    </row>
    <row r="141" spans="2:16" ht="13.5">
      <c r="B141" s="3">
        <f aca="true" t="shared" si="40" ref="B141:B204">B140+1</f>
        <v>131</v>
      </c>
      <c r="C141" s="3" t="str">
        <f t="shared" si="29"/>
        <v>AUD/JPY</v>
      </c>
      <c r="D141" s="3" t="str">
        <f t="shared" si="30"/>
        <v>新規</v>
      </c>
      <c r="E141" s="3" t="str">
        <f t="shared" si="31"/>
        <v>売</v>
      </c>
      <c r="F141">
        <f t="shared" si="32"/>
        <v>1</v>
      </c>
      <c r="G141" s="3" t="str">
        <f t="shared" si="33"/>
        <v>指値</v>
      </c>
      <c r="H141" s="4">
        <f aca="true" t="shared" si="41" ref="H141:H204">ROUND($H140-$H$4/100,2)</f>
        <v>77</v>
      </c>
      <c r="I141" s="3" t="str">
        <f t="shared" si="34"/>
        <v>GTC</v>
      </c>
      <c r="K141" s="3" t="str">
        <f t="shared" si="35"/>
        <v>決済</v>
      </c>
      <c r="L141" s="3" t="str">
        <f t="shared" si="36"/>
        <v>買</v>
      </c>
      <c r="M141">
        <f t="shared" si="37"/>
        <v>1</v>
      </c>
      <c r="N141" s="3" t="str">
        <f t="shared" si="38"/>
        <v>指値</v>
      </c>
      <c r="O141" s="6">
        <f t="shared" si="28"/>
        <v>76.9</v>
      </c>
      <c r="P141" s="3" t="str">
        <f t="shared" si="39"/>
        <v>GTC</v>
      </c>
    </row>
    <row r="142" spans="2:16" ht="13.5">
      <c r="B142" s="3">
        <f t="shared" si="40"/>
        <v>132</v>
      </c>
      <c r="C142" s="3" t="str">
        <f t="shared" si="29"/>
        <v>AUD/JPY</v>
      </c>
      <c r="D142" s="3" t="str">
        <f t="shared" si="30"/>
        <v>新規</v>
      </c>
      <c r="E142" s="3" t="str">
        <f t="shared" si="31"/>
        <v>売</v>
      </c>
      <c r="F142">
        <f t="shared" si="32"/>
        <v>1</v>
      </c>
      <c r="G142" s="3" t="str">
        <f t="shared" si="33"/>
        <v>指値</v>
      </c>
      <c r="H142" s="4">
        <f t="shared" si="41"/>
        <v>76.9</v>
      </c>
      <c r="I142" s="3" t="str">
        <f t="shared" si="34"/>
        <v>GTC</v>
      </c>
      <c r="K142" s="3" t="str">
        <f t="shared" si="35"/>
        <v>決済</v>
      </c>
      <c r="L142" s="3" t="str">
        <f t="shared" si="36"/>
        <v>買</v>
      </c>
      <c r="M142">
        <f t="shared" si="37"/>
        <v>1</v>
      </c>
      <c r="N142" s="3" t="str">
        <f t="shared" si="38"/>
        <v>指値</v>
      </c>
      <c r="O142" s="6">
        <f t="shared" si="28"/>
        <v>76.80000000000001</v>
      </c>
      <c r="P142" s="3" t="str">
        <f t="shared" si="39"/>
        <v>GTC</v>
      </c>
    </row>
    <row r="143" spans="2:16" ht="13.5">
      <c r="B143" s="3">
        <f t="shared" si="40"/>
        <v>133</v>
      </c>
      <c r="C143" s="3" t="str">
        <f t="shared" si="29"/>
        <v>AUD/JPY</v>
      </c>
      <c r="D143" s="3" t="str">
        <f t="shared" si="30"/>
        <v>新規</v>
      </c>
      <c r="E143" s="3" t="str">
        <f t="shared" si="31"/>
        <v>売</v>
      </c>
      <c r="F143">
        <f t="shared" si="32"/>
        <v>1</v>
      </c>
      <c r="G143" s="3" t="str">
        <f t="shared" si="33"/>
        <v>指値</v>
      </c>
      <c r="H143" s="4">
        <f t="shared" si="41"/>
        <v>76.8</v>
      </c>
      <c r="I143" s="3" t="str">
        <f t="shared" si="34"/>
        <v>GTC</v>
      </c>
      <c r="K143" s="3" t="str">
        <f t="shared" si="35"/>
        <v>決済</v>
      </c>
      <c r="L143" s="3" t="str">
        <f t="shared" si="36"/>
        <v>買</v>
      </c>
      <c r="M143">
        <f t="shared" si="37"/>
        <v>1</v>
      </c>
      <c r="N143" s="3" t="str">
        <f t="shared" si="38"/>
        <v>指値</v>
      </c>
      <c r="O143" s="6">
        <f t="shared" si="28"/>
        <v>76.7</v>
      </c>
      <c r="P143" s="3" t="str">
        <f t="shared" si="39"/>
        <v>GTC</v>
      </c>
    </row>
    <row r="144" spans="2:16" ht="13.5">
      <c r="B144" s="3">
        <f t="shared" si="40"/>
        <v>134</v>
      </c>
      <c r="C144" s="3" t="str">
        <f t="shared" si="29"/>
        <v>AUD/JPY</v>
      </c>
      <c r="D144" s="3" t="str">
        <f t="shared" si="30"/>
        <v>新規</v>
      </c>
      <c r="E144" s="3" t="str">
        <f t="shared" si="31"/>
        <v>売</v>
      </c>
      <c r="F144">
        <f t="shared" si="32"/>
        <v>1</v>
      </c>
      <c r="G144" s="3" t="str">
        <f t="shared" si="33"/>
        <v>指値</v>
      </c>
      <c r="H144" s="4">
        <f t="shared" si="41"/>
        <v>76.7</v>
      </c>
      <c r="I144" s="3" t="str">
        <f t="shared" si="34"/>
        <v>GTC</v>
      </c>
      <c r="K144" s="3" t="str">
        <f t="shared" si="35"/>
        <v>決済</v>
      </c>
      <c r="L144" s="3" t="str">
        <f t="shared" si="36"/>
        <v>買</v>
      </c>
      <c r="M144">
        <f t="shared" si="37"/>
        <v>1</v>
      </c>
      <c r="N144" s="3" t="str">
        <f t="shared" si="38"/>
        <v>指値</v>
      </c>
      <c r="O144" s="6">
        <f t="shared" si="28"/>
        <v>76.60000000000001</v>
      </c>
      <c r="P144" s="3" t="str">
        <f t="shared" si="39"/>
        <v>GTC</v>
      </c>
    </row>
    <row r="145" spans="2:16" ht="13.5">
      <c r="B145" s="3">
        <f t="shared" si="40"/>
        <v>135</v>
      </c>
      <c r="C145" s="3" t="str">
        <f t="shared" si="29"/>
        <v>AUD/JPY</v>
      </c>
      <c r="D145" s="3" t="str">
        <f t="shared" si="30"/>
        <v>新規</v>
      </c>
      <c r="E145" s="3" t="str">
        <f t="shared" si="31"/>
        <v>売</v>
      </c>
      <c r="F145">
        <f t="shared" si="32"/>
        <v>1</v>
      </c>
      <c r="G145" s="3" t="str">
        <f t="shared" si="33"/>
        <v>指値</v>
      </c>
      <c r="H145" s="4">
        <f t="shared" si="41"/>
        <v>76.6</v>
      </c>
      <c r="I145" s="3" t="str">
        <f t="shared" si="34"/>
        <v>GTC</v>
      </c>
      <c r="K145" s="3" t="str">
        <f t="shared" si="35"/>
        <v>決済</v>
      </c>
      <c r="L145" s="3" t="str">
        <f t="shared" si="36"/>
        <v>買</v>
      </c>
      <c r="M145">
        <f t="shared" si="37"/>
        <v>1</v>
      </c>
      <c r="N145" s="3" t="str">
        <f t="shared" si="38"/>
        <v>指値</v>
      </c>
      <c r="O145" s="6">
        <f t="shared" si="28"/>
        <v>76.5</v>
      </c>
      <c r="P145" s="3" t="str">
        <f t="shared" si="39"/>
        <v>GTC</v>
      </c>
    </row>
    <row r="146" spans="2:16" ht="13.5">
      <c r="B146" s="3">
        <f t="shared" si="40"/>
        <v>136</v>
      </c>
      <c r="C146" s="3" t="str">
        <f t="shared" si="29"/>
        <v>AUD/JPY</v>
      </c>
      <c r="D146" s="3" t="str">
        <f t="shared" si="30"/>
        <v>新規</v>
      </c>
      <c r="E146" s="3" t="str">
        <f t="shared" si="31"/>
        <v>売</v>
      </c>
      <c r="F146">
        <f t="shared" si="32"/>
        <v>1</v>
      </c>
      <c r="G146" s="3" t="str">
        <f t="shared" si="33"/>
        <v>指値</v>
      </c>
      <c r="H146" s="4">
        <f t="shared" si="41"/>
        <v>76.5</v>
      </c>
      <c r="I146" s="3" t="str">
        <f t="shared" si="34"/>
        <v>GTC</v>
      </c>
      <c r="K146" s="3" t="str">
        <f t="shared" si="35"/>
        <v>決済</v>
      </c>
      <c r="L146" s="3" t="str">
        <f t="shared" si="36"/>
        <v>買</v>
      </c>
      <c r="M146">
        <f t="shared" si="37"/>
        <v>1</v>
      </c>
      <c r="N146" s="3" t="str">
        <f t="shared" si="38"/>
        <v>指値</v>
      </c>
      <c r="O146" s="6">
        <f t="shared" si="28"/>
        <v>76.4</v>
      </c>
      <c r="P146" s="3" t="str">
        <f t="shared" si="39"/>
        <v>GTC</v>
      </c>
    </row>
    <row r="147" spans="2:16" ht="13.5">
      <c r="B147" s="3">
        <f t="shared" si="40"/>
        <v>137</v>
      </c>
      <c r="C147" s="3" t="str">
        <f t="shared" si="29"/>
        <v>AUD/JPY</v>
      </c>
      <c r="D147" s="3" t="str">
        <f t="shared" si="30"/>
        <v>新規</v>
      </c>
      <c r="E147" s="3" t="str">
        <f t="shared" si="31"/>
        <v>売</v>
      </c>
      <c r="F147">
        <f t="shared" si="32"/>
        <v>1</v>
      </c>
      <c r="G147" s="3" t="str">
        <f t="shared" si="33"/>
        <v>指値</v>
      </c>
      <c r="H147" s="4">
        <f t="shared" si="41"/>
        <v>76.4</v>
      </c>
      <c r="I147" s="3" t="str">
        <f t="shared" si="34"/>
        <v>GTC</v>
      </c>
      <c r="K147" s="3" t="str">
        <f t="shared" si="35"/>
        <v>決済</v>
      </c>
      <c r="L147" s="3" t="str">
        <f t="shared" si="36"/>
        <v>買</v>
      </c>
      <c r="M147">
        <f t="shared" si="37"/>
        <v>1</v>
      </c>
      <c r="N147" s="3" t="str">
        <f t="shared" si="38"/>
        <v>指値</v>
      </c>
      <c r="O147" s="6">
        <f t="shared" si="28"/>
        <v>76.30000000000001</v>
      </c>
      <c r="P147" s="3" t="str">
        <f t="shared" si="39"/>
        <v>GTC</v>
      </c>
    </row>
    <row r="148" spans="2:16" ht="13.5">
      <c r="B148" s="3">
        <f t="shared" si="40"/>
        <v>138</v>
      </c>
      <c r="C148" s="3" t="str">
        <f t="shared" si="29"/>
        <v>AUD/JPY</v>
      </c>
      <c r="D148" s="3" t="str">
        <f t="shared" si="30"/>
        <v>新規</v>
      </c>
      <c r="E148" s="3" t="str">
        <f t="shared" si="31"/>
        <v>売</v>
      </c>
      <c r="F148">
        <f t="shared" si="32"/>
        <v>1</v>
      </c>
      <c r="G148" s="3" t="str">
        <f t="shared" si="33"/>
        <v>指値</v>
      </c>
      <c r="H148" s="4">
        <f t="shared" si="41"/>
        <v>76.3</v>
      </c>
      <c r="I148" s="3" t="str">
        <f t="shared" si="34"/>
        <v>GTC</v>
      </c>
      <c r="K148" s="3" t="str">
        <f t="shared" si="35"/>
        <v>決済</v>
      </c>
      <c r="L148" s="3" t="str">
        <f t="shared" si="36"/>
        <v>買</v>
      </c>
      <c r="M148">
        <f t="shared" si="37"/>
        <v>1</v>
      </c>
      <c r="N148" s="3" t="str">
        <f t="shared" si="38"/>
        <v>指値</v>
      </c>
      <c r="O148" s="6">
        <f t="shared" si="28"/>
        <v>76.2</v>
      </c>
      <c r="P148" s="3" t="str">
        <f t="shared" si="39"/>
        <v>GTC</v>
      </c>
    </row>
    <row r="149" spans="2:16" ht="13.5">
      <c r="B149" s="3">
        <f t="shared" si="40"/>
        <v>139</v>
      </c>
      <c r="C149" s="3" t="str">
        <f t="shared" si="29"/>
        <v>AUD/JPY</v>
      </c>
      <c r="D149" s="3" t="str">
        <f t="shared" si="30"/>
        <v>新規</v>
      </c>
      <c r="E149" s="3" t="str">
        <f t="shared" si="31"/>
        <v>売</v>
      </c>
      <c r="F149">
        <f t="shared" si="32"/>
        <v>1</v>
      </c>
      <c r="G149" s="3" t="str">
        <f t="shared" si="33"/>
        <v>指値</v>
      </c>
      <c r="H149" s="4">
        <f t="shared" si="41"/>
        <v>76.2</v>
      </c>
      <c r="I149" s="3" t="str">
        <f t="shared" si="34"/>
        <v>GTC</v>
      </c>
      <c r="K149" s="3" t="str">
        <f t="shared" si="35"/>
        <v>決済</v>
      </c>
      <c r="L149" s="3" t="str">
        <f t="shared" si="36"/>
        <v>買</v>
      </c>
      <c r="M149">
        <f t="shared" si="37"/>
        <v>1</v>
      </c>
      <c r="N149" s="3" t="str">
        <f t="shared" si="38"/>
        <v>指値</v>
      </c>
      <c r="O149" s="6">
        <f t="shared" si="28"/>
        <v>76.10000000000001</v>
      </c>
      <c r="P149" s="3" t="str">
        <f t="shared" si="39"/>
        <v>GTC</v>
      </c>
    </row>
    <row r="150" spans="2:16" ht="13.5">
      <c r="B150" s="3">
        <f t="shared" si="40"/>
        <v>140</v>
      </c>
      <c r="C150" s="3" t="str">
        <f t="shared" si="29"/>
        <v>AUD/JPY</v>
      </c>
      <c r="D150" s="3" t="str">
        <f t="shared" si="30"/>
        <v>新規</v>
      </c>
      <c r="E150" s="3" t="str">
        <f t="shared" si="31"/>
        <v>売</v>
      </c>
      <c r="F150">
        <f t="shared" si="32"/>
        <v>1</v>
      </c>
      <c r="G150" s="3" t="str">
        <f t="shared" si="33"/>
        <v>指値</v>
      </c>
      <c r="H150" s="4">
        <f t="shared" si="41"/>
        <v>76.1</v>
      </c>
      <c r="I150" s="3" t="str">
        <f t="shared" si="34"/>
        <v>GTC</v>
      </c>
      <c r="K150" s="3" t="str">
        <f t="shared" si="35"/>
        <v>決済</v>
      </c>
      <c r="L150" s="3" t="str">
        <f t="shared" si="36"/>
        <v>買</v>
      </c>
      <c r="M150">
        <f t="shared" si="37"/>
        <v>1</v>
      </c>
      <c r="N150" s="3" t="str">
        <f t="shared" si="38"/>
        <v>指値</v>
      </c>
      <c r="O150" s="6">
        <f t="shared" si="28"/>
        <v>76</v>
      </c>
      <c r="P150" s="3" t="str">
        <f t="shared" si="39"/>
        <v>GTC</v>
      </c>
    </row>
    <row r="151" spans="2:16" ht="13.5">
      <c r="B151" s="3">
        <f t="shared" si="40"/>
        <v>141</v>
      </c>
      <c r="C151" s="3" t="str">
        <f t="shared" si="29"/>
        <v>AUD/JPY</v>
      </c>
      <c r="D151" s="3" t="str">
        <f t="shared" si="30"/>
        <v>新規</v>
      </c>
      <c r="E151" s="3" t="str">
        <f t="shared" si="31"/>
        <v>売</v>
      </c>
      <c r="F151">
        <f t="shared" si="32"/>
        <v>1</v>
      </c>
      <c r="G151" s="3" t="str">
        <f t="shared" si="33"/>
        <v>指値</v>
      </c>
      <c r="H151" s="4">
        <f t="shared" si="41"/>
        <v>76</v>
      </c>
      <c r="I151" s="3" t="str">
        <f t="shared" si="34"/>
        <v>GTC</v>
      </c>
      <c r="K151" s="3" t="str">
        <f t="shared" si="35"/>
        <v>決済</v>
      </c>
      <c r="L151" s="3" t="str">
        <f t="shared" si="36"/>
        <v>買</v>
      </c>
      <c r="M151">
        <f t="shared" si="37"/>
        <v>1</v>
      </c>
      <c r="N151" s="3" t="str">
        <f t="shared" si="38"/>
        <v>指値</v>
      </c>
      <c r="O151" s="6">
        <f t="shared" si="28"/>
        <v>75.9</v>
      </c>
      <c r="P151" s="3" t="str">
        <f t="shared" si="39"/>
        <v>GTC</v>
      </c>
    </row>
    <row r="152" spans="2:16" ht="13.5">
      <c r="B152" s="3">
        <f t="shared" si="40"/>
        <v>142</v>
      </c>
      <c r="C152" s="3" t="str">
        <f t="shared" si="29"/>
        <v>AUD/JPY</v>
      </c>
      <c r="D152" s="3" t="str">
        <f t="shared" si="30"/>
        <v>新規</v>
      </c>
      <c r="E152" s="3" t="str">
        <f t="shared" si="31"/>
        <v>売</v>
      </c>
      <c r="F152">
        <f t="shared" si="32"/>
        <v>1</v>
      </c>
      <c r="G152" s="3" t="str">
        <f t="shared" si="33"/>
        <v>指値</v>
      </c>
      <c r="H152" s="4">
        <f t="shared" si="41"/>
        <v>75.9</v>
      </c>
      <c r="I152" s="3" t="str">
        <f t="shared" si="34"/>
        <v>GTC</v>
      </c>
      <c r="K152" s="3" t="str">
        <f t="shared" si="35"/>
        <v>決済</v>
      </c>
      <c r="L152" s="3" t="str">
        <f t="shared" si="36"/>
        <v>買</v>
      </c>
      <c r="M152">
        <f t="shared" si="37"/>
        <v>1</v>
      </c>
      <c r="N152" s="3" t="str">
        <f t="shared" si="38"/>
        <v>指値</v>
      </c>
      <c r="O152" s="6">
        <f t="shared" si="28"/>
        <v>75.80000000000001</v>
      </c>
      <c r="P152" s="3" t="str">
        <f t="shared" si="39"/>
        <v>GTC</v>
      </c>
    </row>
    <row r="153" spans="2:16" ht="13.5">
      <c r="B153" s="3">
        <f t="shared" si="40"/>
        <v>143</v>
      </c>
      <c r="C153" s="3" t="str">
        <f t="shared" si="29"/>
        <v>AUD/JPY</v>
      </c>
      <c r="D153" s="3" t="str">
        <f t="shared" si="30"/>
        <v>新規</v>
      </c>
      <c r="E153" s="3" t="str">
        <f t="shared" si="31"/>
        <v>売</v>
      </c>
      <c r="F153">
        <f t="shared" si="32"/>
        <v>1</v>
      </c>
      <c r="G153" s="3" t="str">
        <f t="shared" si="33"/>
        <v>指値</v>
      </c>
      <c r="H153" s="4">
        <f t="shared" si="41"/>
        <v>75.8</v>
      </c>
      <c r="I153" s="3" t="str">
        <f t="shared" si="34"/>
        <v>GTC</v>
      </c>
      <c r="K153" s="3" t="str">
        <f t="shared" si="35"/>
        <v>決済</v>
      </c>
      <c r="L153" s="3" t="str">
        <f t="shared" si="36"/>
        <v>買</v>
      </c>
      <c r="M153">
        <f t="shared" si="37"/>
        <v>1</v>
      </c>
      <c r="N153" s="3" t="str">
        <f t="shared" si="38"/>
        <v>指値</v>
      </c>
      <c r="O153" s="6">
        <f t="shared" si="28"/>
        <v>75.7</v>
      </c>
      <c r="P153" s="3" t="str">
        <f t="shared" si="39"/>
        <v>GTC</v>
      </c>
    </row>
    <row r="154" spans="2:16" ht="13.5">
      <c r="B154" s="3">
        <f t="shared" si="40"/>
        <v>144</v>
      </c>
      <c r="C154" s="3" t="str">
        <f t="shared" si="29"/>
        <v>AUD/JPY</v>
      </c>
      <c r="D154" s="3" t="str">
        <f t="shared" si="30"/>
        <v>新規</v>
      </c>
      <c r="E154" s="3" t="str">
        <f t="shared" si="31"/>
        <v>売</v>
      </c>
      <c r="F154">
        <f t="shared" si="32"/>
        <v>1</v>
      </c>
      <c r="G154" s="3" t="str">
        <f t="shared" si="33"/>
        <v>指値</v>
      </c>
      <c r="H154" s="4">
        <f t="shared" si="41"/>
        <v>75.7</v>
      </c>
      <c r="I154" s="3" t="str">
        <f t="shared" si="34"/>
        <v>GTC</v>
      </c>
      <c r="K154" s="3" t="str">
        <f t="shared" si="35"/>
        <v>決済</v>
      </c>
      <c r="L154" s="3" t="str">
        <f t="shared" si="36"/>
        <v>買</v>
      </c>
      <c r="M154">
        <f t="shared" si="37"/>
        <v>1</v>
      </c>
      <c r="N154" s="3" t="str">
        <f t="shared" si="38"/>
        <v>指値</v>
      </c>
      <c r="O154" s="6">
        <f t="shared" si="28"/>
        <v>75.60000000000001</v>
      </c>
      <c r="P154" s="3" t="str">
        <f t="shared" si="39"/>
        <v>GTC</v>
      </c>
    </row>
    <row r="155" spans="2:16" ht="13.5">
      <c r="B155" s="3">
        <f t="shared" si="40"/>
        <v>145</v>
      </c>
      <c r="C155" s="3" t="str">
        <f t="shared" si="29"/>
        <v>AUD/JPY</v>
      </c>
      <c r="D155" s="3" t="str">
        <f t="shared" si="30"/>
        <v>新規</v>
      </c>
      <c r="E155" s="3" t="str">
        <f t="shared" si="31"/>
        <v>売</v>
      </c>
      <c r="F155">
        <f t="shared" si="32"/>
        <v>1</v>
      </c>
      <c r="G155" s="3" t="str">
        <f t="shared" si="33"/>
        <v>指値</v>
      </c>
      <c r="H155" s="4">
        <f t="shared" si="41"/>
        <v>75.6</v>
      </c>
      <c r="I155" s="3" t="str">
        <f t="shared" si="34"/>
        <v>GTC</v>
      </c>
      <c r="K155" s="3" t="str">
        <f t="shared" si="35"/>
        <v>決済</v>
      </c>
      <c r="L155" s="3" t="str">
        <f t="shared" si="36"/>
        <v>買</v>
      </c>
      <c r="M155">
        <f t="shared" si="37"/>
        <v>1</v>
      </c>
      <c r="N155" s="3" t="str">
        <f t="shared" si="38"/>
        <v>指値</v>
      </c>
      <c r="O155" s="6">
        <f t="shared" si="28"/>
        <v>75.5</v>
      </c>
      <c r="P155" s="3" t="str">
        <f t="shared" si="39"/>
        <v>GTC</v>
      </c>
    </row>
    <row r="156" spans="2:16" ht="13.5">
      <c r="B156" s="3">
        <f t="shared" si="40"/>
        <v>146</v>
      </c>
      <c r="C156" s="3" t="str">
        <f t="shared" si="29"/>
        <v>AUD/JPY</v>
      </c>
      <c r="D156" s="3" t="str">
        <f t="shared" si="30"/>
        <v>新規</v>
      </c>
      <c r="E156" s="3" t="str">
        <f t="shared" si="31"/>
        <v>売</v>
      </c>
      <c r="F156">
        <f t="shared" si="32"/>
        <v>1</v>
      </c>
      <c r="G156" s="3" t="str">
        <f t="shared" si="33"/>
        <v>指値</v>
      </c>
      <c r="H156" s="4">
        <f t="shared" si="41"/>
        <v>75.5</v>
      </c>
      <c r="I156" s="3" t="str">
        <f t="shared" si="34"/>
        <v>GTC</v>
      </c>
      <c r="K156" s="3" t="str">
        <f t="shared" si="35"/>
        <v>決済</v>
      </c>
      <c r="L156" s="3" t="str">
        <f t="shared" si="36"/>
        <v>買</v>
      </c>
      <c r="M156">
        <f t="shared" si="37"/>
        <v>1</v>
      </c>
      <c r="N156" s="3" t="str">
        <f t="shared" si="38"/>
        <v>指値</v>
      </c>
      <c r="O156" s="6">
        <f t="shared" si="28"/>
        <v>75.4</v>
      </c>
      <c r="P156" s="3" t="str">
        <f t="shared" si="39"/>
        <v>GTC</v>
      </c>
    </row>
    <row r="157" spans="2:16" ht="13.5">
      <c r="B157" s="3">
        <f t="shared" si="40"/>
        <v>147</v>
      </c>
      <c r="C157" s="3" t="str">
        <f t="shared" si="29"/>
        <v>AUD/JPY</v>
      </c>
      <c r="D157" s="3" t="str">
        <f t="shared" si="30"/>
        <v>新規</v>
      </c>
      <c r="E157" s="3" t="str">
        <f t="shared" si="31"/>
        <v>売</v>
      </c>
      <c r="F157">
        <f t="shared" si="32"/>
        <v>1</v>
      </c>
      <c r="G157" s="3" t="str">
        <f t="shared" si="33"/>
        <v>指値</v>
      </c>
      <c r="H157" s="4">
        <f t="shared" si="41"/>
        <v>75.4</v>
      </c>
      <c r="I157" s="3" t="str">
        <f t="shared" si="34"/>
        <v>GTC</v>
      </c>
      <c r="K157" s="3" t="str">
        <f t="shared" si="35"/>
        <v>決済</v>
      </c>
      <c r="L157" s="3" t="str">
        <f t="shared" si="36"/>
        <v>買</v>
      </c>
      <c r="M157">
        <f t="shared" si="37"/>
        <v>1</v>
      </c>
      <c r="N157" s="3" t="str">
        <f t="shared" si="38"/>
        <v>指値</v>
      </c>
      <c r="O157" s="6">
        <f t="shared" si="28"/>
        <v>75.30000000000001</v>
      </c>
      <c r="P157" s="3" t="str">
        <f t="shared" si="39"/>
        <v>GTC</v>
      </c>
    </row>
    <row r="158" spans="2:16" ht="13.5">
      <c r="B158" s="3">
        <f t="shared" si="40"/>
        <v>148</v>
      </c>
      <c r="C158" s="3" t="str">
        <f t="shared" si="29"/>
        <v>AUD/JPY</v>
      </c>
      <c r="D158" s="3" t="str">
        <f t="shared" si="30"/>
        <v>新規</v>
      </c>
      <c r="E158" s="3" t="str">
        <f t="shared" si="31"/>
        <v>売</v>
      </c>
      <c r="F158">
        <f t="shared" si="32"/>
        <v>1</v>
      </c>
      <c r="G158" s="3" t="str">
        <f t="shared" si="33"/>
        <v>指値</v>
      </c>
      <c r="H158" s="4">
        <f t="shared" si="41"/>
        <v>75.3</v>
      </c>
      <c r="I158" s="3" t="str">
        <f t="shared" si="34"/>
        <v>GTC</v>
      </c>
      <c r="K158" s="3" t="str">
        <f t="shared" si="35"/>
        <v>決済</v>
      </c>
      <c r="L158" s="3" t="str">
        <f t="shared" si="36"/>
        <v>買</v>
      </c>
      <c r="M158">
        <f t="shared" si="37"/>
        <v>1</v>
      </c>
      <c r="N158" s="3" t="str">
        <f t="shared" si="38"/>
        <v>指値</v>
      </c>
      <c r="O158" s="6">
        <f t="shared" si="28"/>
        <v>75.2</v>
      </c>
      <c r="P158" s="3" t="str">
        <f t="shared" si="39"/>
        <v>GTC</v>
      </c>
    </row>
    <row r="159" spans="2:16" ht="13.5">
      <c r="B159" s="3">
        <f t="shared" si="40"/>
        <v>149</v>
      </c>
      <c r="C159" s="3" t="str">
        <f t="shared" si="29"/>
        <v>AUD/JPY</v>
      </c>
      <c r="D159" s="3" t="str">
        <f t="shared" si="30"/>
        <v>新規</v>
      </c>
      <c r="E159" s="3" t="str">
        <f t="shared" si="31"/>
        <v>売</v>
      </c>
      <c r="F159">
        <f t="shared" si="32"/>
        <v>1</v>
      </c>
      <c r="G159" s="3" t="str">
        <f t="shared" si="33"/>
        <v>指値</v>
      </c>
      <c r="H159" s="4">
        <f t="shared" si="41"/>
        <v>75.2</v>
      </c>
      <c r="I159" s="3" t="str">
        <f t="shared" si="34"/>
        <v>GTC</v>
      </c>
      <c r="K159" s="3" t="str">
        <f t="shared" si="35"/>
        <v>決済</v>
      </c>
      <c r="L159" s="3" t="str">
        <f t="shared" si="36"/>
        <v>買</v>
      </c>
      <c r="M159">
        <f t="shared" si="37"/>
        <v>1</v>
      </c>
      <c r="N159" s="3" t="str">
        <f t="shared" si="38"/>
        <v>指値</v>
      </c>
      <c r="O159" s="6">
        <f t="shared" si="28"/>
        <v>75.10000000000001</v>
      </c>
      <c r="P159" s="3" t="str">
        <f t="shared" si="39"/>
        <v>GTC</v>
      </c>
    </row>
    <row r="160" spans="2:16" ht="13.5">
      <c r="B160" s="3">
        <f t="shared" si="40"/>
        <v>150</v>
      </c>
      <c r="C160" s="3" t="str">
        <f t="shared" si="29"/>
        <v>AUD/JPY</v>
      </c>
      <c r="D160" s="3" t="str">
        <f t="shared" si="30"/>
        <v>新規</v>
      </c>
      <c r="E160" s="3" t="str">
        <f t="shared" si="31"/>
        <v>売</v>
      </c>
      <c r="F160">
        <f t="shared" si="32"/>
        <v>1</v>
      </c>
      <c r="G160" s="3" t="str">
        <f t="shared" si="33"/>
        <v>指値</v>
      </c>
      <c r="H160" s="4">
        <f t="shared" si="41"/>
        <v>75.1</v>
      </c>
      <c r="I160" s="3" t="str">
        <f t="shared" si="34"/>
        <v>GTC</v>
      </c>
      <c r="K160" s="3" t="str">
        <f t="shared" si="35"/>
        <v>決済</v>
      </c>
      <c r="L160" s="3" t="str">
        <f t="shared" si="36"/>
        <v>買</v>
      </c>
      <c r="M160">
        <f t="shared" si="37"/>
        <v>1</v>
      </c>
      <c r="N160" s="3" t="str">
        <f t="shared" si="38"/>
        <v>指値</v>
      </c>
      <c r="O160" s="6">
        <f t="shared" si="28"/>
        <v>75</v>
      </c>
      <c r="P160" s="3" t="str">
        <f t="shared" si="39"/>
        <v>GTC</v>
      </c>
    </row>
    <row r="161" spans="2:16" ht="13.5">
      <c r="B161" s="3">
        <f t="shared" si="40"/>
        <v>151</v>
      </c>
      <c r="C161" s="3" t="str">
        <f t="shared" si="29"/>
        <v>AUD/JPY</v>
      </c>
      <c r="D161" s="3" t="str">
        <f t="shared" si="30"/>
        <v>新規</v>
      </c>
      <c r="E161" s="3" t="str">
        <f t="shared" si="31"/>
        <v>売</v>
      </c>
      <c r="F161">
        <f t="shared" si="32"/>
        <v>1</v>
      </c>
      <c r="G161" s="3" t="str">
        <f t="shared" si="33"/>
        <v>指値</v>
      </c>
      <c r="H161" s="4">
        <f t="shared" si="41"/>
        <v>75</v>
      </c>
      <c r="I161" s="3" t="str">
        <f t="shared" si="34"/>
        <v>GTC</v>
      </c>
      <c r="K161" s="3" t="str">
        <f t="shared" si="35"/>
        <v>決済</v>
      </c>
      <c r="L161" s="3" t="str">
        <f t="shared" si="36"/>
        <v>買</v>
      </c>
      <c r="M161">
        <f t="shared" si="37"/>
        <v>1</v>
      </c>
      <c r="N161" s="3" t="str">
        <f t="shared" si="38"/>
        <v>指値</v>
      </c>
      <c r="O161" s="6">
        <f t="shared" si="28"/>
        <v>74.9</v>
      </c>
      <c r="P161" s="3" t="str">
        <f t="shared" si="39"/>
        <v>GTC</v>
      </c>
    </row>
    <row r="162" spans="2:16" ht="13.5">
      <c r="B162" s="3">
        <f t="shared" si="40"/>
        <v>152</v>
      </c>
      <c r="C162" s="3" t="str">
        <f t="shared" si="29"/>
        <v>AUD/JPY</v>
      </c>
      <c r="D162" s="3" t="str">
        <f t="shared" si="30"/>
        <v>新規</v>
      </c>
      <c r="E162" s="3" t="str">
        <f t="shared" si="31"/>
        <v>売</v>
      </c>
      <c r="F162">
        <f t="shared" si="32"/>
        <v>1</v>
      </c>
      <c r="G162" s="3" t="str">
        <f t="shared" si="33"/>
        <v>指値</v>
      </c>
      <c r="H162" s="4">
        <f t="shared" si="41"/>
        <v>74.9</v>
      </c>
      <c r="I162" s="3" t="str">
        <f t="shared" si="34"/>
        <v>GTC</v>
      </c>
      <c r="K162" s="3" t="str">
        <f t="shared" si="35"/>
        <v>決済</v>
      </c>
      <c r="L162" s="3" t="str">
        <f t="shared" si="36"/>
        <v>買</v>
      </c>
      <c r="M162">
        <f t="shared" si="37"/>
        <v>1</v>
      </c>
      <c r="N162" s="3" t="str">
        <f t="shared" si="38"/>
        <v>指値</v>
      </c>
      <c r="O162" s="6">
        <f t="shared" si="28"/>
        <v>74.80000000000001</v>
      </c>
      <c r="P162" s="3" t="str">
        <f t="shared" si="39"/>
        <v>GTC</v>
      </c>
    </row>
    <row r="163" spans="2:16" ht="13.5">
      <c r="B163" s="3">
        <f t="shared" si="40"/>
        <v>153</v>
      </c>
      <c r="C163" s="3" t="str">
        <f t="shared" si="29"/>
        <v>AUD/JPY</v>
      </c>
      <c r="D163" s="3" t="str">
        <f t="shared" si="30"/>
        <v>新規</v>
      </c>
      <c r="E163" s="3" t="str">
        <f t="shared" si="31"/>
        <v>売</v>
      </c>
      <c r="F163">
        <f t="shared" si="32"/>
        <v>1</v>
      </c>
      <c r="G163" s="3" t="str">
        <f t="shared" si="33"/>
        <v>指値</v>
      </c>
      <c r="H163" s="4">
        <f t="shared" si="41"/>
        <v>74.8</v>
      </c>
      <c r="I163" s="3" t="str">
        <f t="shared" si="34"/>
        <v>GTC</v>
      </c>
      <c r="K163" s="3" t="str">
        <f t="shared" si="35"/>
        <v>決済</v>
      </c>
      <c r="L163" s="3" t="str">
        <f t="shared" si="36"/>
        <v>買</v>
      </c>
      <c r="M163">
        <f t="shared" si="37"/>
        <v>1</v>
      </c>
      <c r="N163" s="3" t="str">
        <f t="shared" si="38"/>
        <v>指値</v>
      </c>
      <c r="O163" s="6">
        <f t="shared" si="28"/>
        <v>74.7</v>
      </c>
      <c r="P163" s="3" t="str">
        <f t="shared" si="39"/>
        <v>GTC</v>
      </c>
    </row>
    <row r="164" spans="2:16" ht="13.5">
      <c r="B164" s="3">
        <f t="shared" si="40"/>
        <v>154</v>
      </c>
      <c r="C164" s="3" t="str">
        <f t="shared" si="29"/>
        <v>AUD/JPY</v>
      </c>
      <c r="D164" s="3" t="str">
        <f t="shared" si="30"/>
        <v>新規</v>
      </c>
      <c r="E164" s="3" t="str">
        <f t="shared" si="31"/>
        <v>売</v>
      </c>
      <c r="F164">
        <f t="shared" si="32"/>
        <v>1</v>
      </c>
      <c r="G164" s="3" t="str">
        <f t="shared" si="33"/>
        <v>指値</v>
      </c>
      <c r="H164" s="4">
        <f t="shared" si="41"/>
        <v>74.7</v>
      </c>
      <c r="I164" s="3" t="str">
        <f t="shared" si="34"/>
        <v>GTC</v>
      </c>
      <c r="K164" s="3" t="str">
        <f t="shared" si="35"/>
        <v>決済</v>
      </c>
      <c r="L164" s="3" t="str">
        <f t="shared" si="36"/>
        <v>買</v>
      </c>
      <c r="M164">
        <f t="shared" si="37"/>
        <v>1</v>
      </c>
      <c r="N164" s="3" t="str">
        <f t="shared" si="38"/>
        <v>指値</v>
      </c>
      <c r="O164" s="6">
        <f t="shared" si="28"/>
        <v>74.60000000000001</v>
      </c>
      <c r="P164" s="3" t="str">
        <f t="shared" si="39"/>
        <v>GTC</v>
      </c>
    </row>
    <row r="165" spans="2:16" ht="13.5">
      <c r="B165" s="3">
        <f t="shared" si="40"/>
        <v>155</v>
      </c>
      <c r="C165" s="3" t="str">
        <f t="shared" si="29"/>
        <v>AUD/JPY</v>
      </c>
      <c r="D165" s="3" t="str">
        <f t="shared" si="30"/>
        <v>新規</v>
      </c>
      <c r="E165" s="3" t="str">
        <f t="shared" si="31"/>
        <v>売</v>
      </c>
      <c r="F165">
        <f t="shared" si="32"/>
        <v>1</v>
      </c>
      <c r="G165" s="3" t="str">
        <f t="shared" si="33"/>
        <v>指値</v>
      </c>
      <c r="H165" s="4">
        <f t="shared" si="41"/>
        <v>74.6</v>
      </c>
      <c r="I165" s="3" t="str">
        <f t="shared" si="34"/>
        <v>GTC</v>
      </c>
      <c r="K165" s="3" t="str">
        <f t="shared" si="35"/>
        <v>決済</v>
      </c>
      <c r="L165" s="3" t="str">
        <f t="shared" si="36"/>
        <v>買</v>
      </c>
      <c r="M165">
        <f t="shared" si="37"/>
        <v>1</v>
      </c>
      <c r="N165" s="3" t="str">
        <f t="shared" si="38"/>
        <v>指値</v>
      </c>
      <c r="O165" s="6">
        <f t="shared" si="28"/>
        <v>74.5</v>
      </c>
      <c r="P165" s="3" t="str">
        <f t="shared" si="39"/>
        <v>GTC</v>
      </c>
    </row>
    <row r="166" spans="2:16" ht="13.5">
      <c r="B166" s="3">
        <f t="shared" si="40"/>
        <v>156</v>
      </c>
      <c r="C166" s="3" t="str">
        <f t="shared" si="29"/>
        <v>AUD/JPY</v>
      </c>
      <c r="D166" s="3" t="str">
        <f t="shared" si="30"/>
        <v>新規</v>
      </c>
      <c r="E166" s="3" t="str">
        <f t="shared" si="31"/>
        <v>売</v>
      </c>
      <c r="F166">
        <f t="shared" si="32"/>
        <v>1</v>
      </c>
      <c r="G166" s="3" t="str">
        <f t="shared" si="33"/>
        <v>指値</v>
      </c>
      <c r="H166" s="4">
        <f t="shared" si="41"/>
        <v>74.5</v>
      </c>
      <c r="I166" s="3" t="str">
        <f t="shared" si="34"/>
        <v>GTC</v>
      </c>
      <c r="K166" s="3" t="str">
        <f t="shared" si="35"/>
        <v>決済</v>
      </c>
      <c r="L166" s="3" t="str">
        <f t="shared" si="36"/>
        <v>買</v>
      </c>
      <c r="M166">
        <f t="shared" si="37"/>
        <v>1</v>
      </c>
      <c r="N166" s="3" t="str">
        <f t="shared" si="38"/>
        <v>指値</v>
      </c>
      <c r="O166" s="6">
        <f t="shared" si="28"/>
        <v>74.4</v>
      </c>
      <c r="P166" s="3" t="str">
        <f t="shared" si="39"/>
        <v>GTC</v>
      </c>
    </row>
    <row r="167" spans="2:16" ht="13.5">
      <c r="B167" s="3">
        <f t="shared" si="40"/>
        <v>157</v>
      </c>
      <c r="C167" s="3" t="str">
        <f t="shared" si="29"/>
        <v>AUD/JPY</v>
      </c>
      <c r="D167" s="3" t="str">
        <f t="shared" si="30"/>
        <v>新規</v>
      </c>
      <c r="E167" s="3" t="str">
        <f t="shared" si="31"/>
        <v>売</v>
      </c>
      <c r="F167">
        <f t="shared" si="32"/>
        <v>1</v>
      </c>
      <c r="G167" s="3" t="str">
        <f t="shared" si="33"/>
        <v>指値</v>
      </c>
      <c r="H167" s="4">
        <f t="shared" si="41"/>
        <v>74.4</v>
      </c>
      <c r="I167" s="3" t="str">
        <f t="shared" si="34"/>
        <v>GTC</v>
      </c>
      <c r="K167" s="3" t="str">
        <f t="shared" si="35"/>
        <v>決済</v>
      </c>
      <c r="L167" s="3" t="str">
        <f t="shared" si="36"/>
        <v>買</v>
      </c>
      <c r="M167">
        <f t="shared" si="37"/>
        <v>1</v>
      </c>
      <c r="N167" s="3" t="str">
        <f t="shared" si="38"/>
        <v>指値</v>
      </c>
      <c r="O167" s="6">
        <f t="shared" si="28"/>
        <v>74.30000000000001</v>
      </c>
      <c r="P167" s="3" t="str">
        <f t="shared" si="39"/>
        <v>GTC</v>
      </c>
    </row>
    <row r="168" spans="2:16" ht="13.5">
      <c r="B168" s="3">
        <f t="shared" si="40"/>
        <v>158</v>
      </c>
      <c r="C168" s="3" t="str">
        <f t="shared" si="29"/>
        <v>AUD/JPY</v>
      </c>
      <c r="D168" s="3" t="str">
        <f t="shared" si="30"/>
        <v>新規</v>
      </c>
      <c r="E168" s="3" t="str">
        <f t="shared" si="31"/>
        <v>売</v>
      </c>
      <c r="F168">
        <f t="shared" si="32"/>
        <v>1</v>
      </c>
      <c r="G168" s="3" t="str">
        <f t="shared" si="33"/>
        <v>指値</v>
      </c>
      <c r="H168" s="4">
        <f t="shared" si="41"/>
        <v>74.3</v>
      </c>
      <c r="I168" s="3" t="str">
        <f t="shared" si="34"/>
        <v>GTC</v>
      </c>
      <c r="K168" s="3" t="str">
        <f t="shared" si="35"/>
        <v>決済</v>
      </c>
      <c r="L168" s="3" t="str">
        <f t="shared" si="36"/>
        <v>買</v>
      </c>
      <c r="M168">
        <f t="shared" si="37"/>
        <v>1</v>
      </c>
      <c r="N168" s="3" t="str">
        <f t="shared" si="38"/>
        <v>指値</v>
      </c>
      <c r="O168" s="6">
        <f t="shared" si="28"/>
        <v>74.2</v>
      </c>
      <c r="P168" s="3" t="str">
        <f t="shared" si="39"/>
        <v>GTC</v>
      </c>
    </row>
    <row r="169" spans="2:16" ht="13.5">
      <c r="B169" s="3">
        <f t="shared" si="40"/>
        <v>159</v>
      </c>
      <c r="C169" s="3" t="str">
        <f t="shared" si="29"/>
        <v>AUD/JPY</v>
      </c>
      <c r="D169" s="3" t="str">
        <f t="shared" si="30"/>
        <v>新規</v>
      </c>
      <c r="E169" s="3" t="str">
        <f t="shared" si="31"/>
        <v>売</v>
      </c>
      <c r="F169">
        <f t="shared" si="32"/>
        <v>1</v>
      </c>
      <c r="G169" s="3" t="str">
        <f t="shared" si="33"/>
        <v>指値</v>
      </c>
      <c r="H169" s="4">
        <f t="shared" si="41"/>
        <v>74.2</v>
      </c>
      <c r="I169" s="3" t="str">
        <f t="shared" si="34"/>
        <v>GTC</v>
      </c>
      <c r="K169" s="3" t="str">
        <f t="shared" si="35"/>
        <v>決済</v>
      </c>
      <c r="L169" s="3" t="str">
        <f t="shared" si="36"/>
        <v>買</v>
      </c>
      <c r="M169">
        <f t="shared" si="37"/>
        <v>1</v>
      </c>
      <c r="N169" s="3" t="str">
        <f t="shared" si="38"/>
        <v>指値</v>
      </c>
      <c r="O169" s="6">
        <f t="shared" si="28"/>
        <v>74.10000000000001</v>
      </c>
      <c r="P169" s="3" t="str">
        <f t="shared" si="39"/>
        <v>GTC</v>
      </c>
    </row>
    <row r="170" spans="2:16" ht="13.5">
      <c r="B170" s="3">
        <f t="shared" si="40"/>
        <v>160</v>
      </c>
      <c r="C170" s="3" t="str">
        <f t="shared" si="29"/>
        <v>AUD/JPY</v>
      </c>
      <c r="D170" s="3" t="str">
        <f t="shared" si="30"/>
        <v>新規</v>
      </c>
      <c r="E170" s="3" t="str">
        <f t="shared" si="31"/>
        <v>売</v>
      </c>
      <c r="F170">
        <f t="shared" si="32"/>
        <v>1</v>
      </c>
      <c r="G170" s="3" t="str">
        <f t="shared" si="33"/>
        <v>指値</v>
      </c>
      <c r="H170" s="4">
        <f t="shared" si="41"/>
        <v>74.1</v>
      </c>
      <c r="I170" s="3" t="str">
        <f t="shared" si="34"/>
        <v>GTC</v>
      </c>
      <c r="K170" s="3" t="str">
        <f t="shared" si="35"/>
        <v>決済</v>
      </c>
      <c r="L170" s="3" t="str">
        <f t="shared" si="36"/>
        <v>買</v>
      </c>
      <c r="M170">
        <f t="shared" si="37"/>
        <v>1</v>
      </c>
      <c r="N170" s="3" t="str">
        <f t="shared" si="38"/>
        <v>指値</v>
      </c>
      <c r="O170" s="6">
        <f t="shared" si="28"/>
        <v>74</v>
      </c>
      <c r="P170" s="3" t="str">
        <f t="shared" si="39"/>
        <v>GTC</v>
      </c>
    </row>
    <row r="171" spans="2:16" ht="13.5">
      <c r="B171" s="3">
        <f t="shared" si="40"/>
        <v>161</v>
      </c>
      <c r="C171" s="3" t="str">
        <f t="shared" si="29"/>
        <v>AUD/JPY</v>
      </c>
      <c r="D171" s="3" t="str">
        <f t="shared" si="30"/>
        <v>新規</v>
      </c>
      <c r="E171" s="3" t="str">
        <f t="shared" si="31"/>
        <v>売</v>
      </c>
      <c r="F171">
        <f t="shared" si="32"/>
        <v>1</v>
      </c>
      <c r="G171" s="3" t="str">
        <f t="shared" si="33"/>
        <v>指値</v>
      </c>
      <c r="H171" s="4">
        <f t="shared" si="41"/>
        <v>74</v>
      </c>
      <c r="I171" s="3" t="str">
        <f t="shared" si="34"/>
        <v>GTC</v>
      </c>
      <c r="K171" s="3" t="str">
        <f t="shared" si="35"/>
        <v>決済</v>
      </c>
      <c r="L171" s="3" t="str">
        <f t="shared" si="36"/>
        <v>買</v>
      </c>
      <c r="M171">
        <f t="shared" si="37"/>
        <v>1</v>
      </c>
      <c r="N171" s="3" t="str">
        <f t="shared" si="38"/>
        <v>指値</v>
      </c>
      <c r="O171" s="6">
        <f t="shared" si="28"/>
        <v>73.9</v>
      </c>
      <c r="P171" s="3" t="str">
        <f t="shared" si="39"/>
        <v>GTC</v>
      </c>
    </row>
    <row r="172" spans="2:16" ht="13.5">
      <c r="B172" s="3">
        <f t="shared" si="40"/>
        <v>162</v>
      </c>
      <c r="C172" s="3" t="str">
        <f t="shared" si="29"/>
        <v>AUD/JPY</v>
      </c>
      <c r="D172" s="3" t="str">
        <f t="shared" si="30"/>
        <v>新規</v>
      </c>
      <c r="E172" s="3" t="str">
        <f t="shared" si="31"/>
        <v>売</v>
      </c>
      <c r="F172">
        <f t="shared" si="32"/>
        <v>1</v>
      </c>
      <c r="G172" s="3" t="str">
        <f t="shared" si="33"/>
        <v>指値</v>
      </c>
      <c r="H172" s="4">
        <f t="shared" si="41"/>
        <v>73.9</v>
      </c>
      <c r="I172" s="3" t="str">
        <f t="shared" si="34"/>
        <v>GTC</v>
      </c>
      <c r="K172" s="3" t="str">
        <f t="shared" si="35"/>
        <v>決済</v>
      </c>
      <c r="L172" s="3" t="str">
        <f t="shared" si="36"/>
        <v>買</v>
      </c>
      <c r="M172">
        <f t="shared" si="37"/>
        <v>1</v>
      </c>
      <c r="N172" s="3" t="str">
        <f t="shared" si="38"/>
        <v>指値</v>
      </c>
      <c r="O172" s="6">
        <f t="shared" si="28"/>
        <v>73.80000000000001</v>
      </c>
      <c r="P172" s="3" t="str">
        <f t="shared" si="39"/>
        <v>GTC</v>
      </c>
    </row>
    <row r="173" spans="2:16" ht="13.5">
      <c r="B173" s="3">
        <f t="shared" si="40"/>
        <v>163</v>
      </c>
      <c r="C173" s="3" t="str">
        <f t="shared" si="29"/>
        <v>AUD/JPY</v>
      </c>
      <c r="D173" s="3" t="str">
        <f t="shared" si="30"/>
        <v>新規</v>
      </c>
      <c r="E173" s="3" t="str">
        <f t="shared" si="31"/>
        <v>売</v>
      </c>
      <c r="F173">
        <f t="shared" si="32"/>
        <v>1</v>
      </c>
      <c r="G173" s="3" t="str">
        <f t="shared" si="33"/>
        <v>指値</v>
      </c>
      <c r="H173" s="4">
        <f t="shared" si="41"/>
        <v>73.8</v>
      </c>
      <c r="I173" s="3" t="str">
        <f t="shared" si="34"/>
        <v>GTC</v>
      </c>
      <c r="K173" s="3" t="str">
        <f t="shared" si="35"/>
        <v>決済</v>
      </c>
      <c r="L173" s="3" t="str">
        <f t="shared" si="36"/>
        <v>買</v>
      </c>
      <c r="M173">
        <f t="shared" si="37"/>
        <v>1</v>
      </c>
      <c r="N173" s="3" t="str">
        <f t="shared" si="38"/>
        <v>指値</v>
      </c>
      <c r="O173" s="6">
        <f t="shared" si="28"/>
        <v>73.7</v>
      </c>
      <c r="P173" s="3" t="str">
        <f t="shared" si="39"/>
        <v>GTC</v>
      </c>
    </row>
    <row r="174" spans="2:16" ht="13.5">
      <c r="B174" s="3">
        <f t="shared" si="40"/>
        <v>164</v>
      </c>
      <c r="C174" s="3" t="str">
        <f t="shared" si="29"/>
        <v>AUD/JPY</v>
      </c>
      <c r="D174" s="3" t="str">
        <f t="shared" si="30"/>
        <v>新規</v>
      </c>
      <c r="E174" s="3" t="str">
        <f t="shared" si="31"/>
        <v>売</v>
      </c>
      <c r="F174">
        <f t="shared" si="32"/>
        <v>1</v>
      </c>
      <c r="G174" s="3" t="str">
        <f t="shared" si="33"/>
        <v>指値</v>
      </c>
      <c r="H174" s="4">
        <f t="shared" si="41"/>
        <v>73.7</v>
      </c>
      <c r="I174" s="3" t="str">
        <f t="shared" si="34"/>
        <v>GTC</v>
      </c>
      <c r="K174" s="3" t="str">
        <f t="shared" si="35"/>
        <v>決済</v>
      </c>
      <c r="L174" s="3" t="str">
        <f t="shared" si="36"/>
        <v>買</v>
      </c>
      <c r="M174">
        <f t="shared" si="37"/>
        <v>1</v>
      </c>
      <c r="N174" s="3" t="str">
        <f t="shared" si="38"/>
        <v>指値</v>
      </c>
      <c r="O174" s="6">
        <f t="shared" si="28"/>
        <v>73.60000000000001</v>
      </c>
      <c r="P174" s="3" t="str">
        <f t="shared" si="39"/>
        <v>GTC</v>
      </c>
    </row>
    <row r="175" spans="2:16" ht="13.5">
      <c r="B175" s="3">
        <f t="shared" si="40"/>
        <v>165</v>
      </c>
      <c r="C175" s="3" t="str">
        <f t="shared" si="29"/>
        <v>AUD/JPY</v>
      </c>
      <c r="D175" s="3" t="str">
        <f t="shared" si="30"/>
        <v>新規</v>
      </c>
      <c r="E175" s="3" t="str">
        <f t="shared" si="31"/>
        <v>売</v>
      </c>
      <c r="F175">
        <f t="shared" si="32"/>
        <v>1</v>
      </c>
      <c r="G175" s="3" t="str">
        <f t="shared" si="33"/>
        <v>指値</v>
      </c>
      <c r="H175" s="4">
        <f t="shared" si="41"/>
        <v>73.6</v>
      </c>
      <c r="I175" s="3" t="str">
        <f t="shared" si="34"/>
        <v>GTC</v>
      </c>
      <c r="K175" s="3" t="str">
        <f t="shared" si="35"/>
        <v>決済</v>
      </c>
      <c r="L175" s="3" t="str">
        <f t="shared" si="36"/>
        <v>買</v>
      </c>
      <c r="M175">
        <f t="shared" si="37"/>
        <v>1</v>
      </c>
      <c r="N175" s="3" t="str">
        <f t="shared" si="38"/>
        <v>指値</v>
      </c>
      <c r="O175" s="6">
        <f t="shared" si="28"/>
        <v>73.5</v>
      </c>
      <c r="P175" s="3" t="str">
        <f t="shared" si="39"/>
        <v>GTC</v>
      </c>
    </row>
    <row r="176" spans="2:16" ht="13.5">
      <c r="B176" s="3">
        <f t="shared" si="40"/>
        <v>166</v>
      </c>
      <c r="C176" s="3" t="str">
        <f t="shared" si="29"/>
        <v>AUD/JPY</v>
      </c>
      <c r="D176" s="3" t="str">
        <f t="shared" si="30"/>
        <v>新規</v>
      </c>
      <c r="E176" s="3" t="str">
        <f t="shared" si="31"/>
        <v>売</v>
      </c>
      <c r="F176">
        <f t="shared" si="32"/>
        <v>1</v>
      </c>
      <c r="G176" s="3" t="str">
        <f t="shared" si="33"/>
        <v>指値</v>
      </c>
      <c r="H176" s="4">
        <f t="shared" si="41"/>
        <v>73.5</v>
      </c>
      <c r="I176" s="3" t="str">
        <f t="shared" si="34"/>
        <v>GTC</v>
      </c>
      <c r="K176" s="3" t="str">
        <f t="shared" si="35"/>
        <v>決済</v>
      </c>
      <c r="L176" s="3" t="str">
        <f t="shared" si="36"/>
        <v>買</v>
      </c>
      <c r="M176">
        <f t="shared" si="37"/>
        <v>1</v>
      </c>
      <c r="N176" s="3" t="str">
        <f t="shared" si="38"/>
        <v>指値</v>
      </c>
      <c r="O176" s="6">
        <f t="shared" si="28"/>
        <v>73.4</v>
      </c>
      <c r="P176" s="3" t="str">
        <f t="shared" si="39"/>
        <v>GTC</v>
      </c>
    </row>
    <row r="177" spans="2:16" ht="13.5">
      <c r="B177" s="3">
        <f t="shared" si="40"/>
        <v>167</v>
      </c>
      <c r="C177" s="3" t="str">
        <f t="shared" si="29"/>
        <v>AUD/JPY</v>
      </c>
      <c r="D177" s="3" t="str">
        <f t="shared" si="30"/>
        <v>新規</v>
      </c>
      <c r="E177" s="3" t="str">
        <f t="shared" si="31"/>
        <v>売</v>
      </c>
      <c r="F177">
        <f t="shared" si="32"/>
        <v>1</v>
      </c>
      <c r="G177" s="3" t="str">
        <f t="shared" si="33"/>
        <v>指値</v>
      </c>
      <c r="H177" s="4">
        <f t="shared" si="41"/>
        <v>73.4</v>
      </c>
      <c r="I177" s="3" t="str">
        <f t="shared" si="34"/>
        <v>GTC</v>
      </c>
      <c r="K177" s="3" t="str">
        <f t="shared" si="35"/>
        <v>決済</v>
      </c>
      <c r="L177" s="3" t="str">
        <f t="shared" si="36"/>
        <v>買</v>
      </c>
      <c r="M177">
        <f t="shared" si="37"/>
        <v>1</v>
      </c>
      <c r="N177" s="3" t="str">
        <f t="shared" si="38"/>
        <v>指値</v>
      </c>
      <c r="O177" s="6">
        <f t="shared" si="28"/>
        <v>73.30000000000001</v>
      </c>
      <c r="P177" s="3" t="str">
        <f t="shared" si="39"/>
        <v>GTC</v>
      </c>
    </row>
    <row r="178" spans="2:16" ht="13.5">
      <c r="B178" s="3">
        <f t="shared" si="40"/>
        <v>168</v>
      </c>
      <c r="C178" s="3" t="str">
        <f t="shared" si="29"/>
        <v>AUD/JPY</v>
      </c>
      <c r="D178" s="3" t="str">
        <f t="shared" si="30"/>
        <v>新規</v>
      </c>
      <c r="E178" s="3" t="str">
        <f t="shared" si="31"/>
        <v>売</v>
      </c>
      <c r="F178">
        <f t="shared" si="32"/>
        <v>1</v>
      </c>
      <c r="G178" s="3" t="str">
        <f t="shared" si="33"/>
        <v>指値</v>
      </c>
      <c r="H178" s="4">
        <f t="shared" si="41"/>
        <v>73.3</v>
      </c>
      <c r="I178" s="3" t="str">
        <f t="shared" si="34"/>
        <v>GTC</v>
      </c>
      <c r="K178" s="3" t="str">
        <f t="shared" si="35"/>
        <v>決済</v>
      </c>
      <c r="L178" s="3" t="str">
        <f t="shared" si="36"/>
        <v>買</v>
      </c>
      <c r="M178">
        <f t="shared" si="37"/>
        <v>1</v>
      </c>
      <c r="N178" s="3" t="str">
        <f t="shared" si="38"/>
        <v>指値</v>
      </c>
      <c r="O178" s="6">
        <f t="shared" si="28"/>
        <v>73.2</v>
      </c>
      <c r="P178" s="3" t="str">
        <f t="shared" si="39"/>
        <v>GTC</v>
      </c>
    </row>
    <row r="179" spans="2:16" ht="13.5">
      <c r="B179" s="3">
        <f t="shared" si="40"/>
        <v>169</v>
      </c>
      <c r="C179" s="3" t="str">
        <f t="shared" si="29"/>
        <v>AUD/JPY</v>
      </c>
      <c r="D179" s="3" t="str">
        <f t="shared" si="30"/>
        <v>新規</v>
      </c>
      <c r="E179" s="3" t="str">
        <f t="shared" si="31"/>
        <v>売</v>
      </c>
      <c r="F179">
        <f t="shared" si="32"/>
        <v>1</v>
      </c>
      <c r="G179" s="3" t="str">
        <f t="shared" si="33"/>
        <v>指値</v>
      </c>
      <c r="H179" s="4">
        <f t="shared" si="41"/>
        <v>73.2</v>
      </c>
      <c r="I179" s="3" t="str">
        <f t="shared" si="34"/>
        <v>GTC</v>
      </c>
      <c r="K179" s="3" t="str">
        <f t="shared" si="35"/>
        <v>決済</v>
      </c>
      <c r="L179" s="3" t="str">
        <f t="shared" si="36"/>
        <v>買</v>
      </c>
      <c r="M179">
        <f t="shared" si="37"/>
        <v>1</v>
      </c>
      <c r="N179" s="3" t="str">
        <f t="shared" si="38"/>
        <v>指値</v>
      </c>
      <c r="O179" s="6">
        <f t="shared" si="28"/>
        <v>73.10000000000001</v>
      </c>
      <c r="P179" s="3" t="str">
        <f t="shared" si="39"/>
        <v>GTC</v>
      </c>
    </row>
    <row r="180" spans="2:16" ht="13.5">
      <c r="B180" s="3">
        <f t="shared" si="40"/>
        <v>170</v>
      </c>
      <c r="C180" s="3" t="str">
        <f t="shared" si="29"/>
        <v>AUD/JPY</v>
      </c>
      <c r="D180" s="3" t="str">
        <f t="shared" si="30"/>
        <v>新規</v>
      </c>
      <c r="E180" s="3" t="str">
        <f t="shared" si="31"/>
        <v>売</v>
      </c>
      <c r="F180">
        <f t="shared" si="32"/>
        <v>1</v>
      </c>
      <c r="G180" s="3" t="str">
        <f t="shared" si="33"/>
        <v>指値</v>
      </c>
      <c r="H180" s="4">
        <f t="shared" si="41"/>
        <v>73.1</v>
      </c>
      <c r="I180" s="3" t="str">
        <f t="shared" si="34"/>
        <v>GTC</v>
      </c>
      <c r="K180" s="3" t="str">
        <f t="shared" si="35"/>
        <v>決済</v>
      </c>
      <c r="L180" s="3" t="str">
        <f t="shared" si="36"/>
        <v>買</v>
      </c>
      <c r="M180">
        <f t="shared" si="37"/>
        <v>1</v>
      </c>
      <c r="N180" s="3" t="str">
        <f t="shared" si="38"/>
        <v>指値</v>
      </c>
      <c r="O180" s="6">
        <f t="shared" si="28"/>
        <v>73</v>
      </c>
      <c r="P180" s="3" t="str">
        <f t="shared" si="39"/>
        <v>GTC</v>
      </c>
    </row>
    <row r="181" spans="2:16" ht="13.5">
      <c r="B181" s="3">
        <f t="shared" si="40"/>
        <v>171</v>
      </c>
      <c r="C181" s="3" t="str">
        <f t="shared" si="29"/>
        <v>AUD/JPY</v>
      </c>
      <c r="D181" s="3" t="str">
        <f t="shared" si="30"/>
        <v>新規</v>
      </c>
      <c r="E181" s="3" t="str">
        <f t="shared" si="31"/>
        <v>売</v>
      </c>
      <c r="F181">
        <f t="shared" si="32"/>
        <v>1</v>
      </c>
      <c r="G181" s="3" t="str">
        <f t="shared" si="33"/>
        <v>指値</v>
      </c>
      <c r="H181" s="4">
        <f t="shared" si="41"/>
        <v>73</v>
      </c>
      <c r="I181" s="3" t="str">
        <f t="shared" si="34"/>
        <v>GTC</v>
      </c>
      <c r="K181" s="3" t="str">
        <f t="shared" si="35"/>
        <v>決済</v>
      </c>
      <c r="L181" s="3" t="str">
        <f t="shared" si="36"/>
        <v>買</v>
      </c>
      <c r="M181">
        <f t="shared" si="37"/>
        <v>1</v>
      </c>
      <c r="N181" s="3" t="str">
        <f t="shared" si="38"/>
        <v>指値</v>
      </c>
      <c r="O181" s="6">
        <f t="shared" si="28"/>
        <v>72.9</v>
      </c>
      <c r="P181" s="3" t="str">
        <f t="shared" si="39"/>
        <v>GTC</v>
      </c>
    </row>
    <row r="182" spans="2:16" ht="13.5">
      <c r="B182" s="3">
        <f t="shared" si="40"/>
        <v>172</v>
      </c>
      <c r="C182" s="3" t="str">
        <f t="shared" si="29"/>
        <v>AUD/JPY</v>
      </c>
      <c r="D182" s="3" t="str">
        <f t="shared" si="30"/>
        <v>新規</v>
      </c>
      <c r="E182" s="3" t="str">
        <f t="shared" si="31"/>
        <v>売</v>
      </c>
      <c r="F182">
        <f t="shared" si="32"/>
        <v>1</v>
      </c>
      <c r="G182" s="3" t="str">
        <f t="shared" si="33"/>
        <v>指値</v>
      </c>
      <c r="H182" s="4">
        <f t="shared" si="41"/>
        <v>72.9</v>
      </c>
      <c r="I182" s="3" t="str">
        <f t="shared" si="34"/>
        <v>GTC</v>
      </c>
      <c r="K182" s="3" t="str">
        <f t="shared" si="35"/>
        <v>決済</v>
      </c>
      <c r="L182" s="3" t="str">
        <f t="shared" si="36"/>
        <v>買</v>
      </c>
      <c r="M182">
        <f t="shared" si="37"/>
        <v>1</v>
      </c>
      <c r="N182" s="3" t="str">
        <f t="shared" si="38"/>
        <v>指値</v>
      </c>
      <c r="O182" s="6">
        <f t="shared" si="28"/>
        <v>72.80000000000001</v>
      </c>
      <c r="P182" s="3" t="str">
        <f t="shared" si="39"/>
        <v>GTC</v>
      </c>
    </row>
    <row r="183" spans="2:16" ht="13.5">
      <c r="B183" s="3">
        <f t="shared" si="40"/>
        <v>173</v>
      </c>
      <c r="C183" s="3" t="str">
        <f t="shared" si="29"/>
        <v>AUD/JPY</v>
      </c>
      <c r="D183" s="3" t="str">
        <f t="shared" si="30"/>
        <v>新規</v>
      </c>
      <c r="E183" s="3" t="str">
        <f t="shared" si="31"/>
        <v>売</v>
      </c>
      <c r="F183">
        <f t="shared" si="32"/>
        <v>1</v>
      </c>
      <c r="G183" s="3" t="str">
        <f t="shared" si="33"/>
        <v>指値</v>
      </c>
      <c r="H183" s="4">
        <f t="shared" si="41"/>
        <v>72.8</v>
      </c>
      <c r="I183" s="3" t="str">
        <f t="shared" si="34"/>
        <v>GTC</v>
      </c>
      <c r="K183" s="3" t="str">
        <f t="shared" si="35"/>
        <v>決済</v>
      </c>
      <c r="L183" s="3" t="str">
        <f t="shared" si="36"/>
        <v>買</v>
      </c>
      <c r="M183">
        <f t="shared" si="37"/>
        <v>1</v>
      </c>
      <c r="N183" s="3" t="str">
        <f t="shared" si="38"/>
        <v>指値</v>
      </c>
      <c r="O183" s="6">
        <f t="shared" si="28"/>
        <v>72.7</v>
      </c>
      <c r="P183" s="3" t="str">
        <f t="shared" si="39"/>
        <v>GTC</v>
      </c>
    </row>
    <row r="184" spans="2:16" ht="13.5">
      <c r="B184" s="3">
        <f t="shared" si="40"/>
        <v>174</v>
      </c>
      <c r="C184" s="3" t="str">
        <f t="shared" si="29"/>
        <v>AUD/JPY</v>
      </c>
      <c r="D184" s="3" t="str">
        <f t="shared" si="30"/>
        <v>新規</v>
      </c>
      <c r="E184" s="3" t="str">
        <f t="shared" si="31"/>
        <v>売</v>
      </c>
      <c r="F184">
        <f t="shared" si="32"/>
        <v>1</v>
      </c>
      <c r="G184" s="3" t="str">
        <f t="shared" si="33"/>
        <v>指値</v>
      </c>
      <c r="H184" s="4">
        <f t="shared" si="41"/>
        <v>72.7</v>
      </c>
      <c r="I184" s="3" t="str">
        <f t="shared" si="34"/>
        <v>GTC</v>
      </c>
      <c r="K184" s="3" t="str">
        <f t="shared" si="35"/>
        <v>決済</v>
      </c>
      <c r="L184" s="3" t="str">
        <f t="shared" si="36"/>
        <v>買</v>
      </c>
      <c r="M184">
        <f t="shared" si="37"/>
        <v>1</v>
      </c>
      <c r="N184" s="3" t="str">
        <f t="shared" si="38"/>
        <v>指値</v>
      </c>
      <c r="O184" s="6">
        <f t="shared" si="28"/>
        <v>72.60000000000001</v>
      </c>
      <c r="P184" s="3" t="str">
        <f t="shared" si="39"/>
        <v>GTC</v>
      </c>
    </row>
    <row r="185" spans="2:16" ht="13.5">
      <c r="B185" s="3">
        <f t="shared" si="40"/>
        <v>175</v>
      </c>
      <c r="C185" s="3" t="str">
        <f t="shared" si="29"/>
        <v>AUD/JPY</v>
      </c>
      <c r="D185" s="3" t="str">
        <f t="shared" si="30"/>
        <v>新規</v>
      </c>
      <c r="E185" s="3" t="str">
        <f t="shared" si="31"/>
        <v>売</v>
      </c>
      <c r="F185">
        <f t="shared" si="32"/>
        <v>1</v>
      </c>
      <c r="G185" s="3" t="str">
        <f t="shared" si="33"/>
        <v>指値</v>
      </c>
      <c r="H185" s="4">
        <f t="shared" si="41"/>
        <v>72.6</v>
      </c>
      <c r="I185" s="3" t="str">
        <f t="shared" si="34"/>
        <v>GTC</v>
      </c>
      <c r="K185" s="3" t="str">
        <f t="shared" si="35"/>
        <v>決済</v>
      </c>
      <c r="L185" s="3" t="str">
        <f t="shared" si="36"/>
        <v>買</v>
      </c>
      <c r="M185">
        <f t="shared" si="37"/>
        <v>1</v>
      </c>
      <c r="N185" s="3" t="str">
        <f t="shared" si="38"/>
        <v>指値</v>
      </c>
      <c r="O185" s="6">
        <f t="shared" si="28"/>
        <v>72.5</v>
      </c>
      <c r="P185" s="3" t="str">
        <f t="shared" si="39"/>
        <v>GTC</v>
      </c>
    </row>
    <row r="186" spans="2:16" ht="13.5">
      <c r="B186" s="3">
        <f t="shared" si="40"/>
        <v>176</v>
      </c>
      <c r="C186" s="3" t="str">
        <f t="shared" si="29"/>
        <v>AUD/JPY</v>
      </c>
      <c r="D186" s="3" t="str">
        <f t="shared" si="30"/>
        <v>新規</v>
      </c>
      <c r="E186" s="3" t="str">
        <f t="shared" si="31"/>
        <v>売</v>
      </c>
      <c r="F186">
        <f t="shared" si="32"/>
        <v>1</v>
      </c>
      <c r="G186" s="3" t="str">
        <f t="shared" si="33"/>
        <v>指値</v>
      </c>
      <c r="H186" s="4">
        <f t="shared" si="41"/>
        <v>72.5</v>
      </c>
      <c r="I186" s="3" t="str">
        <f t="shared" si="34"/>
        <v>GTC</v>
      </c>
      <c r="K186" s="3" t="str">
        <f t="shared" si="35"/>
        <v>決済</v>
      </c>
      <c r="L186" s="3" t="str">
        <f t="shared" si="36"/>
        <v>買</v>
      </c>
      <c r="M186">
        <f t="shared" si="37"/>
        <v>1</v>
      </c>
      <c r="N186" s="3" t="str">
        <f t="shared" si="38"/>
        <v>指値</v>
      </c>
      <c r="O186" s="6">
        <f t="shared" si="28"/>
        <v>72.4</v>
      </c>
      <c r="P186" s="3" t="str">
        <f t="shared" si="39"/>
        <v>GTC</v>
      </c>
    </row>
    <row r="187" spans="2:16" ht="13.5">
      <c r="B187" s="3">
        <f t="shared" si="40"/>
        <v>177</v>
      </c>
      <c r="C187" s="3" t="str">
        <f t="shared" si="29"/>
        <v>AUD/JPY</v>
      </c>
      <c r="D187" s="3" t="str">
        <f t="shared" si="30"/>
        <v>新規</v>
      </c>
      <c r="E187" s="3" t="str">
        <f t="shared" si="31"/>
        <v>売</v>
      </c>
      <c r="F187">
        <f t="shared" si="32"/>
        <v>1</v>
      </c>
      <c r="G187" s="3" t="str">
        <f t="shared" si="33"/>
        <v>指値</v>
      </c>
      <c r="H187" s="4">
        <f t="shared" si="41"/>
        <v>72.4</v>
      </c>
      <c r="I187" s="3" t="str">
        <f t="shared" si="34"/>
        <v>GTC</v>
      </c>
      <c r="K187" s="3" t="str">
        <f t="shared" si="35"/>
        <v>決済</v>
      </c>
      <c r="L187" s="3" t="str">
        <f t="shared" si="36"/>
        <v>買</v>
      </c>
      <c r="M187">
        <f t="shared" si="37"/>
        <v>1</v>
      </c>
      <c r="N187" s="3" t="str">
        <f t="shared" si="38"/>
        <v>指値</v>
      </c>
      <c r="O187" s="6">
        <f t="shared" si="28"/>
        <v>72.30000000000001</v>
      </c>
      <c r="P187" s="3" t="str">
        <f t="shared" si="39"/>
        <v>GTC</v>
      </c>
    </row>
    <row r="188" spans="2:16" ht="13.5">
      <c r="B188" s="3">
        <f t="shared" si="40"/>
        <v>178</v>
      </c>
      <c r="C188" s="3" t="str">
        <f t="shared" si="29"/>
        <v>AUD/JPY</v>
      </c>
      <c r="D188" s="3" t="str">
        <f t="shared" si="30"/>
        <v>新規</v>
      </c>
      <c r="E188" s="3" t="str">
        <f t="shared" si="31"/>
        <v>売</v>
      </c>
      <c r="F188">
        <f t="shared" si="32"/>
        <v>1</v>
      </c>
      <c r="G188" s="3" t="str">
        <f t="shared" si="33"/>
        <v>指値</v>
      </c>
      <c r="H188" s="4">
        <f t="shared" si="41"/>
        <v>72.3</v>
      </c>
      <c r="I188" s="3" t="str">
        <f t="shared" si="34"/>
        <v>GTC</v>
      </c>
      <c r="K188" s="3" t="str">
        <f t="shared" si="35"/>
        <v>決済</v>
      </c>
      <c r="L188" s="3" t="str">
        <f t="shared" si="36"/>
        <v>買</v>
      </c>
      <c r="M188">
        <f t="shared" si="37"/>
        <v>1</v>
      </c>
      <c r="N188" s="3" t="str">
        <f t="shared" si="38"/>
        <v>指値</v>
      </c>
      <c r="O188" s="6">
        <f t="shared" si="28"/>
        <v>72.2</v>
      </c>
      <c r="P188" s="3" t="str">
        <f t="shared" si="39"/>
        <v>GTC</v>
      </c>
    </row>
    <row r="189" spans="2:16" ht="13.5">
      <c r="B189" s="3">
        <f t="shared" si="40"/>
        <v>179</v>
      </c>
      <c r="C189" s="3" t="str">
        <f t="shared" si="29"/>
        <v>AUD/JPY</v>
      </c>
      <c r="D189" s="3" t="str">
        <f t="shared" si="30"/>
        <v>新規</v>
      </c>
      <c r="E189" s="3" t="str">
        <f t="shared" si="31"/>
        <v>売</v>
      </c>
      <c r="F189">
        <f t="shared" si="32"/>
        <v>1</v>
      </c>
      <c r="G189" s="3" t="str">
        <f t="shared" si="33"/>
        <v>指値</v>
      </c>
      <c r="H189" s="4">
        <f t="shared" si="41"/>
        <v>72.2</v>
      </c>
      <c r="I189" s="3" t="str">
        <f t="shared" si="34"/>
        <v>GTC</v>
      </c>
      <c r="K189" s="3" t="str">
        <f t="shared" si="35"/>
        <v>決済</v>
      </c>
      <c r="L189" s="3" t="str">
        <f t="shared" si="36"/>
        <v>買</v>
      </c>
      <c r="M189">
        <f t="shared" si="37"/>
        <v>1</v>
      </c>
      <c r="N189" s="3" t="str">
        <f t="shared" si="38"/>
        <v>指値</v>
      </c>
      <c r="O189" s="6">
        <f t="shared" si="28"/>
        <v>72.10000000000001</v>
      </c>
      <c r="P189" s="3" t="str">
        <f t="shared" si="39"/>
        <v>GTC</v>
      </c>
    </row>
    <row r="190" spans="2:16" ht="13.5">
      <c r="B190" s="3">
        <f t="shared" si="40"/>
        <v>180</v>
      </c>
      <c r="C190" s="3" t="str">
        <f t="shared" si="29"/>
        <v>AUD/JPY</v>
      </c>
      <c r="D190" s="3" t="str">
        <f t="shared" si="30"/>
        <v>新規</v>
      </c>
      <c r="E190" s="3" t="str">
        <f t="shared" si="31"/>
        <v>売</v>
      </c>
      <c r="F190">
        <f t="shared" si="32"/>
        <v>1</v>
      </c>
      <c r="G190" s="3" t="str">
        <f t="shared" si="33"/>
        <v>指値</v>
      </c>
      <c r="H190" s="4">
        <f t="shared" si="41"/>
        <v>72.1</v>
      </c>
      <c r="I190" s="3" t="str">
        <f t="shared" si="34"/>
        <v>GTC</v>
      </c>
      <c r="K190" s="3" t="str">
        <f t="shared" si="35"/>
        <v>決済</v>
      </c>
      <c r="L190" s="3" t="str">
        <f t="shared" si="36"/>
        <v>買</v>
      </c>
      <c r="M190">
        <f t="shared" si="37"/>
        <v>1</v>
      </c>
      <c r="N190" s="3" t="str">
        <f t="shared" si="38"/>
        <v>指値</v>
      </c>
      <c r="O190" s="6">
        <f t="shared" si="28"/>
        <v>72</v>
      </c>
      <c r="P190" s="3" t="str">
        <f t="shared" si="39"/>
        <v>GTC</v>
      </c>
    </row>
    <row r="191" spans="2:16" ht="13.5">
      <c r="B191" s="3">
        <f t="shared" si="40"/>
        <v>181</v>
      </c>
      <c r="C191" s="3" t="str">
        <f t="shared" si="29"/>
        <v>AUD/JPY</v>
      </c>
      <c r="D191" s="3" t="str">
        <f t="shared" si="30"/>
        <v>新規</v>
      </c>
      <c r="E191" s="3" t="str">
        <f t="shared" si="31"/>
        <v>売</v>
      </c>
      <c r="F191">
        <f t="shared" si="32"/>
        <v>1</v>
      </c>
      <c r="G191" s="3" t="str">
        <f t="shared" si="33"/>
        <v>指値</v>
      </c>
      <c r="H191" s="4">
        <f t="shared" si="41"/>
        <v>72</v>
      </c>
      <c r="I191" s="3" t="str">
        <f t="shared" si="34"/>
        <v>GTC</v>
      </c>
      <c r="K191" s="3" t="str">
        <f t="shared" si="35"/>
        <v>決済</v>
      </c>
      <c r="L191" s="3" t="str">
        <f t="shared" si="36"/>
        <v>買</v>
      </c>
      <c r="M191">
        <f t="shared" si="37"/>
        <v>1</v>
      </c>
      <c r="N191" s="3" t="str">
        <f t="shared" si="38"/>
        <v>指値</v>
      </c>
      <c r="O191" s="6">
        <f t="shared" si="28"/>
        <v>71.9</v>
      </c>
      <c r="P191" s="3" t="str">
        <f t="shared" si="39"/>
        <v>GTC</v>
      </c>
    </row>
    <row r="192" spans="2:16" ht="13.5">
      <c r="B192" s="3">
        <f t="shared" si="40"/>
        <v>182</v>
      </c>
      <c r="C192" s="3" t="str">
        <f t="shared" si="29"/>
        <v>AUD/JPY</v>
      </c>
      <c r="D192" s="3" t="str">
        <f t="shared" si="30"/>
        <v>新規</v>
      </c>
      <c r="E192" s="3" t="str">
        <f t="shared" si="31"/>
        <v>売</v>
      </c>
      <c r="F192">
        <f t="shared" si="32"/>
        <v>1</v>
      </c>
      <c r="G192" s="3" t="str">
        <f t="shared" si="33"/>
        <v>指値</v>
      </c>
      <c r="H192" s="4">
        <f t="shared" si="41"/>
        <v>71.9</v>
      </c>
      <c r="I192" s="3" t="str">
        <f t="shared" si="34"/>
        <v>GTC</v>
      </c>
      <c r="K192" s="3" t="str">
        <f t="shared" si="35"/>
        <v>決済</v>
      </c>
      <c r="L192" s="3" t="str">
        <f t="shared" si="36"/>
        <v>買</v>
      </c>
      <c r="M192">
        <f t="shared" si="37"/>
        <v>1</v>
      </c>
      <c r="N192" s="3" t="str">
        <f t="shared" si="38"/>
        <v>指値</v>
      </c>
      <c r="O192" s="6">
        <f t="shared" si="28"/>
        <v>71.80000000000001</v>
      </c>
      <c r="P192" s="3" t="str">
        <f t="shared" si="39"/>
        <v>GTC</v>
      </c>
    </row>
    <row r="193" spans="2:16" ht="13.5">
      <c r="B193" s="3">
        <f t="shared" si="40"/>
        <v>183</v>
      </c>
      <c r="C193" s="3" t="str">
        <f t="shared" si="29"/>
        <v>AUD/JPY</v>
      </c>
      <c r="D193" s="3" t="str">
        <f t="shared" si="30"/>
        <v>新規</v>
      </c>
      <c r="E193" s="3" t="str">
        <f t="shared" si="31"/>
        <v>売</v>
      </c>
      <c r="F193">
        <f t="shared" si="32"/>
        <v>1</v>
      </c>
      <c r="G193" s="3" t="str">
        <f t="shared" si="33"/>
        <v>指値</v>
      </c>
      <c r="H193" s="4">
        <f t="shared" si="41"/>
        <v>71.8</v>
      </c>
      <c r="I193" s="3" t="str">
        <f t="shared" si="34"/>
        <v>GTC</v>
      </c>
      <c r="K193" s="3" t="str">
        <f t="shared" si="35"/>
        <v>決済</v>
      </c>
      <c r="L193" s="3" t="str">
        <f t="shared" si="36"/>
        <v>買</v>
      </c>
      <c r="M193">
        <f t="shared" si="37"/>
        <v>1</v>
      </c>
      <c r="N193" s="3" t="str">
        <f t="shared" si="38"/>
        <v>指値</v>
      </c>
      <c r="O193" s="6">
        <f t="shared" si="28"/>
        <v>71.7</v>
      </c>
      <c r="P193" s="3" t="str">
        <f t="shared" si="39"/>
        <v>GTC</v>
      </c>
    </row>
    <row r="194" spans="2:16" ht="13.5">
      <c r="B194" s="3">
        <f t="shared" si="40"/>
        <v>184</v>
      </c>
      <c r="C194" s="3" t="str">
        <f t="shared" si="29"/>
        <v>AUD/JPY</v>
      </c>
      <c r="D194" s="3" t="str">
        <f t="shared" si="30"/>
        <v>新規</v>
      </c>
      <c r="E194" s="3" t="str">
        <f t="shared" si="31"/>
        <v>売</v>
      </c>
      <c r="F194">
        <f t="shared" si="32"/>
        <v>1</v>
      </c>
      <c r="G194" s="3" t="str">
        <f t="shared" si="33"/>
        <v>指値</v>
      </c>
      <c r="H194" s="4">
        <f t="shared" si="41"/>
        <v>71.7</v>
      </c>
      <c r="I194" s="3" t="str">
        <f t="shared" si="34"/>
        <v>GTC</v>
      </c>
      <c r="K194" s="3" t="str">
        <f t="shared" si="35"/>
        <v>決済</v>
      </c>
      <c r="L194" s="3" t="str">
        <f t="shared" si="36"/>
        <v>買</v>
      </c>
      <c r="M194">
        <f t="shared" si="37"/>
        <v>1</v>
      </c>
      <c r="N194" s="3" t="str">
        <f t="shared" si="38"/>
        <v>指値</v>
      </c>
      <c r="O194" s="6">
        <f t="shared" si="28"/>
        <v>71.60000000000001</v>
      </c>
      <c r="P194" s="3" t="str">
        <f t="shared" si="39"/>
        <v>GTC</v>
      </c>
    </row>
    <row r="195" spans="2:16" ht="13.5">
      <c r="B195" s="3">
        <f t="shared" si="40"/>
        <v>185</v>
      </c>
      <c r="C195" s="3" t="str">
        <f t="shared" si="29"/>
        <v>AUD/JPY</v>
      </c>
      <c r="D195" s="3" t="str">
        <f t="shared" si="30"/>
        <v>新規</v>
      </c>
      <c r="E195" s="3" t="str">
        <f t="shared" si="31"/>
        <v>売</v>
      </c>
      <c r="F195">
        <f t="shared" si="32"/>
        <v>1</v>
      </c>
      <c r="G195" s="3" t="str">
        <f t="shared" si="33"/>
        <v>指値</v>
      </c>
      <c r="H195" s="4">
        <f t="shared" si="41"/>
        <v>71.6</v>
      </c>
      <c r="I195" s="3" t="str">
        <f t="shared" si="34"/>
        <v>GTC</v>
      </c>
      <c r="K195" s="3" t="str">
        <f t="shared" si="35"/>
        <v>決済</v>
      </c>
      <c r="L195" s="3" t="str">
        <f t="shared" si="36"/>
        <v>買</v>
      </c>
      <c r="M195">
        <f t="shared" si="37"/>
        <v>1</v>
      </c>
      <c r="N195" s="3" t="str">
        <f t="shared" si="38"/>
        <v>指値</v>
      </c>
      <c r="O195" s="6">
        <f t="shared" si="28"/>
        <v>71.5</v>
      </c>
      <c r="P195" s="3" t="str">
        <f t="shared" si="39"/>
        <v>GTC</v>
      </c>
    </row>
    <row r="196" spans="2:16" ht="13.5">
      <c r="B196" s="3">
        <f t="shared" si="40"/>
        <v>186</v>
      </c>
      <c r="C196" s="3" t="str">
        <f t="shared" si="29"/>
        <v>AUD/JPY</v>
      </c>
      <c r="D196" s="3" t="str">
        <f t="shared" si="30"/>
        <v>新規</v>
      </c>
      <c r="E196" s="3" t="str">
        <f t="shared" si="31"/>
        <v>売</v>
      </c>
      <c r="F196">
        <f t="shared" si="32"/>
        <v>1</v>
      </c>
      <c r="G196" s="3" t="str">
        <f t="shared" si="33"/>
        <v>指値</v>
      </c>
      <c r="H196" s="4">
        <f t="shared" si="41"/>
        <v>71.5</v>
      </c>
      <c r="I196" s="3" t="str">
        <f t="shared" si="34"/>
        <v>GTC</v>
      </c>
      <c r="K196" s="3" t="str">
        <f t="shared" si="35"/>
        <v>決済</v>
      </c>
      <c r="L196" s="3" t="str">
        <f t="shared" si="36"/>
        <v>買</v>
      </c>
      <c r="M196">
        <f t="shared" si="37"/>
        <v>1</v>
      </c>
      <c r="N196" s="3" t="str">
        <f t="shared" si="38"/>
        <v>指値</v>
      </c>
      <c r="O196" s="6">
        <f t="shared" si="28"/>
        <v>71.4</v>
      </c>
      <c r="P196" s="3" t="str">
        <f t="shared" si="39"/>
        <v>GTC</v>
      </c>
    </row>
    <row r="197" spans="2:16" ht="13.5">
      <c r="B197" s="3">
        <f t="shared" si="40"/>
        <v>187</v>
      </c>
      <c r="C197" s="3" t="str">
        <f t="shared" si="29"/>
        <v>AUD/JPY</v>
      </c>
      <c r="D197" s="3" t="str">
        <f t="shared" si="30"/>
        <v>新規</v>
      </c>
      <c r="E197" s="3" t="str">
        <f t="shared" si="31"/>
        <v>売</v>
      </c>
      <c r="F197">
        <f t="shared" si="32"/>
        <v>1</v>
      </c>
      <c r="G197" s="3" t="str">
        <f t="shared" si="33"/>
        <v>指値</v>
      </c>
      <c r="H197" s="4">
        <f t="shared" si="41"/>
        <v>71.4</v>
      </c>
      <c r="I197" s="3" t="str">
        <f t="shared" si="34"/>
        <v>GTC</v>
      </c>
      <c r="K197" s="3" t="str">
        <f t="shared" si="35"/>
        <v>決済</v>
      </c>
      <c r="L197" s="3" t="str">
        <f t="shared" si="36"/>
        <v>買</v>
      </c>
      <c r="M197">
        <f t="shared" si="37"/>
        <v>1</v>
      </c>
      <c r="N197" s="3" t="str">
        <f t="shared" si="38"/>
        <v>指値</v>
      </c>
      <c r="O197" s="6">
        <f t="shared" si="28"/>
        <v>71.30000000000001</v>
      </c>
      <c r="P197" s="3" t="str">
        <f t="shared" si="39"/>
        <v>GTC</v>
      </c>
    </row>
    <row r="198" spans="2:16" ht="13.5">
      <c r="B198" s="3">
        <f t="shared" si="40"/>
        <v>188</v>
      </c>
      <c r="C198" s="3" t="str">
        <f t="shared" si="29"/>
        <v>AUD/JPY</v>
      </c>
      <c r="D198" s="3" t="str">
        <f t="shared" si="30"/>
        <v>新規</v>
      </c>
      <c r="E198" s="3" t="str">
        <f t="shared" si="31"/>
        <v>売</v>
      </c>
      <c r="F198">
        <f t="shared" si="32"/>
        <v>1</v>
      </c>
      <c r="G198" s="3" t="str">
        <f t="shared" si="33"/>
        <v>指値</v>
      </c>
      <c r="H198" s="4">
        <f t="shared" si="41"/>
        <v>71.3</v>
      </c>
      <c r="I198" s="3" t="str">
        <f t="shared" si="34"/>
        <v>GTC</v>
      </c>
      <c r="K198" s="3" t="str">
        <f t="shared" si="35"/>
        <v>決済</v>
      </c>
      <c r="L198" s="3" t="str">
        <f t="shared" si="36"/>
        <v>買</v>
      </c>
      <c r="M198">
        <f t="shared" si="37"/>
        <v>1</v>
      </c>
      <c r="N198" s="3" t="str">
        <f t="shared" si="38"/>
        <v>指値</v>
      </c>
      <c r="O198" s="6">
        <f t="shared" si="28"/>
        <v>71.2</v>
      </c>
      <c r="P198" s="3" t="str">
        <f t="shared" si="39"/>
        <v>GTC</v>
      </c>
    </row>
    <row r="199" spans="2:16" ht="13.5">
      <c r="B199" s="3">
        <f t="shared" si="40"/>
        <v>189</v>
      </c>
      <c r="C199" s="3" t="str">
        <f t="shared" si="29"/>
        <v>AUD/JPY</v>
      </c>
      <c r="D199" s="3" t="str">
        <f t="shared" si="30"/>
        <v>新規</v>
      </c>
      <c r="E199" s="3" t="str">
        <f t="shared" si="31"/>
        <v>売</v>
      </c>
      <c r="F199">
        <f t="shared" si="32"/>
        <v>1</v>
      </c>
      <c r="G199" s="3" t="str">
        <f t="shared" si="33"/>
        <v>指値</v>
      </c>
      <c r="H199" s="4">
        <f t="shared" si="41"/>
        <v>71.2</v>
      </c>
      <c r="I199" s="3" t="str">
        <f t="shared" si="34"/>
        <v>GTC</v>
      </c>
      <c r="K199" s="3" t="str">
        <f t="shared" si="35"/>
        <v>決済</v>
      </c>
      <c r="L199" s="3" t="str">
        <f t="shared" si="36"/>
        <v>買</v>
      </c>
      <c r="M199">
        <f t="shared" si="37"/>
        <v>1</v>
      </c>
      <c r="N199" s="3" t="str">
        <f t="shared" si="38"/>
        <v>指値</v>
      </c>
      <c r="O199" s="6">
        <f t="shared" si="28"/>
        <v>71.10000000000001</v>
      </c>
      <c r="P199" s="3" t="str">
        <f t="shared" si="39"/>
        <v>GTC</v>
      </c>
    </row>
    <row r="200" spans="2:16" ht="13.5">
      <c r="B200" s="3">
        <f t="shared" si="40"/>
        <v>190</v>
      </c>
      <c r="C200" s="3" t="str">
        <f t="shared" si="29"/>
        <v>AUD/JPY</v>
      </c>
      <c r="D200" s="3" t="str">
        <f t="shared" si="30"/>
        <v>新規</v>
      </c>
      <c r="E200" s="3" t="str">
        <f t="shared" si="31"/>
        <v>売</v>
      </c>
      <c r="F200">
        <f t="shared" si="32"/>
        <v>1</v>
      </c>
      <c r="G200" s="3" t="str">
        <f t="shared" si="33"/>
        <v>指値</v>
      </c>
      <c r="H200" s="4">
        <f t="shared" si="41"/>
        <v>71.1</v>
      </c>
      <c r="I200" s="3" t="str">
        <f t="shared" si="34"/>
        <v>GTC</v>
      </c>
      <c r="K200" s="3" t="str">
        <f t="shared" si="35"/>
        <v>決済</v>
      </c>
      <c r="L200" s="3" t="str">
        <f t="shared" si="36"/>
        <v>買</v>
      </c>
      <c r="M200">
        <f t="shared" si="37"/>
        <v>1</v>
      </c>
      <c r="N200" s="3" t="str">
        <f t="shared" si="38"/>
        <v>指値</v>
      </c>
      <c r="O200" s="6">
        <f t="shared" si="28"/>
        <v>71</v>
      </c>
      <c r="P200" s="3" t="str">
        <f t="shared" si="39"/>
        <v>GTC</v>
      </c>
    </row>
    <row r="201" spans="2:16" ht="13.5">
      <c r="B201" s="3">
        <f t="shared" si="40"/>
        <v>191</v>
      </c>
      <c r="C201" s="3" t="str">
        <f t="shared" si="29"/>
        <v>AUD/JPY</v>
      </c>
      <c r="D201" s="3" t="str">
        <f t="shared" si="30"/>
        <v>新規</v>
      </c>
      <c r="E201" s="3" t="str">
        <f t="shared" si="31"/>
        <v>売</v>
      </c>
      <c r="F201">
        <f t="shared" si="32"/>
        <v>1</v>
      </c>
      <c r="G201" s="3" t="str">
        <f t="shared" si="33"/>
        <v>指値</v>
      </c>
      <c r="H201" s="4">
        <f t="shared" si="41"/>
        <v>71</v>
      </c>
      <c r="I201" s="3" t="str">
        <f t="shared" si="34"/>
        <v>GTC</v>
      </c>
      <c r="K201" s="3" t="str">
        <f t="shared" si="35"/>
        <v>決済</v>
      </c>
      <c r="L201" s="3" t="str">
        <f t="shared" si="36"/>
        <v>買</v>
      </c>
      <c r="M201">
        <f t="shared" si="37"/>
        <v>1</v>
      </c>
      <c r="N201" s="3" t="str">
        <f t="shared" si="38"/>
        <v>指値</v>
      </c>
      <c r="O201" s="6">
        <f t="shared" si="28"/>
        <v>70.9</v>
      </c>
      <c r="P201" s="3" t="str">
        <f t="shared" si="39"/>
        <v>GTC</v>
      </c>
    </row>
    <row r="202" spans="2:16" ht="13.5">
      <c r="B202" s="3">
        <f t="shared" si="40"/>
        <v>192</v>
      </c>
      <c r="C202" s="3" t="str">
        <f t="shared" si="29"/>
        <v>AUD/JPY</v>
      </c>
      <c r="D202" s="3" t="str">
        <f t="shared" si="30"/>
        <v>新規</v>
      </c>
      <c r="E202" s="3" t="str">
        <f t="shared" si="31"/>
        <v>売</v>
      </c>
      <c r="F202">
        <f t="shared" si="32"/>
        <v>1</v>
      </c>
      <c r="G202" s="3" t="str">
        <f t="shared" si="33"/>
        <v>指値</v>
      </c>
      <c r="H202" s="4">
        <f t="shared" si="41"/>
        <v>70.9</v>
      </c>
      <c r="I202" s="3" t="str">
        <f t="shared" si="34"/>
        <v>GTC</v>
      </c>
      <c r="K202" s="3" t="str">
        <f t="shared" si="35"/>
        <v>決済</v>
      </c>
      <c r="L202" s="3" t="str">
        <f t="shared" si="36"/>
        <v>買</v>
      </c>
      <c r="M202">
        <f t="shared" si="37"/>
        <v>1</v>
      </c>
      <c r="N202" s="3" t="str">
        <f t="shared" si="38"/>
        <v>指値</v>
      </c>
      <c r="O202" s="6">
        <f t="shared" si="28"/>
        <v>70.80000000000001</v>
      </c>
      <c r="P202" s="3" t="str">
        <f t="shared" si="39"/>
        <v>GTC</v>
      </c>
    </row>
    <row r="203" spans="2:16" ht="13.5">
      <c r="B203" s="3">
        <f t="shared" si="40"/>
        <v>193</v>
      </c>
      <c r="C203" s="3" t="str">
        <f t="shared" si="29"/>
        <v>AUD/JPY</v>
      </c>
      <c r="D203" s="3" t="str">
        <f t="shared" si="30"/>
        <v>新規</v>
      </c>
      <c r="E203" s="3" t="str">
        <f t="shared" si="31"/>
        <v>売</v>
      </c>
      <c r="F203">
        <f t="shared" si="32"/>
        <v>1</v>
      </c>
      <c r="G203" s="3" t="str">
        <f t="shared" si="33"/>
        <v>指値</v>
      </c>
      <c r="H203" s="4">
        <f t="shared" si="41"/>
        <v>70.8</v>
      </c>
      <c r="I203" s="3" t="str">
        <f t="shared" si="34"/>
        <v>GTC</v>
      </c>
      <c r="K203" s="3" t="str">
        <f t="shared" si="35"/>
        <v>決済</v>
      </c>
      <c r="L203" s="3" t="str">
        <f t="shared" si="36"/>
        <v>買</v>
      </c>
      <c r="M203">
        <f t="shared" si="37"/>
        <v>1</v>
      </c>
      <c r="N203" s="3" t="str">
        <f t="shared" si="38"/>
        <v>指値</v>
      </c>
      <c r="O203" s="6">
        <f aca="true" t="shared" si="42" ref="O203:O266">IF(E203="買",H203+$H$6/100,H203-$H$6/100)</f>
        <v>70.7</v>
      </c>
      <c r="P203" s="3" t="str">
        <f t="shared" si="39"/>
        <v>GTC</v>
      </c>
    </row>
    <row r="204" spans="2:16" ht="13.5">
      <c r="B204" s="3">
        <f t="shared" si="40"/>
        <v>194</v>
      </c>
      <c r="C204" s="3" t="str">
        <f aca="true" t="shared" si="43" ref="C204:C267">$C$2</f>
        <v>AUD/JPY</v>
      </c>
      <c r="D204" s="3" t="str">
        <f aca="true" t="shared" si="44" ref="D204:D267">$D$2</f>
        <v>新規</v>
      </c>
      <c r="E204" s="3" t="str">
        <f aca="true" t="shared" si="45" ref="E204:E267">$E$2</f>
        <v>売</v>
      </c>
      <c r="F204">
        <f aca="true" t="shared" si="46" ref="F204:F267">$F$2</f>
        <v>1</v>
      </c>
      <c r="G204" s="3" t="str">
        <f aca="true" t="shared" si="47" ref="G204:G267">$G$2</f>
        <v>指値</v>
      </c>
      <c r="H204" s="4">
        <f t="shared" si="41"/>
        <v>70.7</v>
      </c>
      <c r="I204" s="3" t="str">
        <f aca="true" t="shared" si="48" ref="I204:I267">$I$2</f>
        <v>GTC</v>
      </c>
      <c r="K204" s="3" t="str">
        <f aca="true" t="shared" si="49" ref="K204:K267">IF(D204="新規","決済","新規")</f>
        <v>決済</v>
      </c>
      <c r="L204" s="3" t="str">
        <f aca="true" t="shared" si="50" ref="L204:L267">IF(E204="買","売","買")</f>
        <v>買</v>
      </c>
      <c r="M204">
        <f aca="true" t="shared" si="51" ref="M204:M267">F204</f>
        <v>1</v>
      </c>
      <c r="N204" s="3" t="str">
        <f aca="true" t="shared" si="52" ref="N204:N267">G204</f>
        <v>指値</v>
      </c>
      <c r="O204" s="6">
        <f t="shared" si="42"/>
        <v>70.60000000000001</v>
      </c>
      <c r="P204" s="3" t="str">
        <f aca="true" t="shared" si="53" ref="P204:P267">I204</f>
        <v>GTC</v>
      </c>
    </row>
    <row r="205" spans="2:16" ht="13.5">
      <c r="B205" s="3">
        <f aca="true" t="shared" si="54" ref="B205:B268">B204+1</f>
        <v>195</v>
      </c>
      <c r="C205" s="3" t="str">
        <f t="shared" si="43"/>
        <v>AUD/JPY</v>
      </c>
      <c r="D205" s="3" t="str">
        <f t="shared" si="44"/>
        <v>新規</v>
      </c>
      <c r="E205" s="3" t="str">
        <f t="shared" si="45"/>
        <v>売</v>
      </c>
      <c r="F205">
        <f t="shared" si="46"/>
        <v>1</v>
      </c>
      <c r="G205" s="3" t="str">
        <f t="shared" si="47"/>
        <v>指値</v>
      </c>
      <c r="H205" s="4">
        <f aca="true" t="shared" si="55" ref="H205:H268">ROUND($H204-$H$4/100,2)</f>
        <v>70.6</v>
      </c>
      <c r="I205" s="3" t="str">
        <f t="shared" si="48"/>
        <v>GTC</v>
      </c>
      <c r="K205" s="3" t="str">
        <f t="shared" si="49"/>
        <v>決済</v>
      </c>
      <c r="L205" s="3" t="str">
        <f t="shared" si="50"/>
        <v>買</v>
      </c>
      <c r="M205">
        <f t="shared" si="51"/>
        <v>1</v>
      </c>
      <c r="N205" s="3" t="str">
        <f t="shared" si="52"/>
        <v>指値</v>
      </c>
      <c r="O205" s="6">
        <f t="shared" si="42"/>
        <v>70.5</v>
      </c>
      <c r="P205" s="3" t="str">
        <f t="shared" si="53"/>
        <v>GTC</v>
      </c>
    </row>
    <row r="206" spans="2:16" ht="13.5">
      <c r="B206" s="3">
        <f t="shared" si="54"/>
        <v>196</v>
      </c>
      <c r="C206" s="3" t="str">
        <f t="shared" si="43"/>
        <v>AUD/JPY</v>
      </c>
      <c r="D206" s="3" t="str">
        <f t="shared" si="44"/>
        <v>新規</v>
      </c>
      <c r="E206" s="3" t="str">
        <f t="shared" si="45"/>
        <v>売</v>
      </c>
      <c r="F206">
        <f t="shared" si="46"/>
        <v>1</v>
      </c>
      <c r="G206" s="3" t="str">
        <f t="shared" si="47"/>
        <v>指値</v>
      </c>
      <c r="H206" s="4">
        <f t="shared" si="55"/>
        <v>70.5</v>
      </c>
      <c r="I206" s="3" t="str">
        <f t="shared" si="48"/>
        <v>GTC</v>
      </c>
      <c r="K206" s="3" t="str">
        <f t="shared" si="49"/>
        <v>決済</v>
      </c>
      <c r="L206" s="3" t="str">
        <f t="shared" si="50"/>
        <v>買</v>
      </c>
      <c r="M206">
        <f t="shared" si="51"/>
        <v>1</v>
      </c>
      <c r="N206" s="3" t="str">
        <f t="shared" si="52"/>
        <v>指値</v>
      </c>
      <c r="O206" s="6">
        <f t="shared" si="42"/>
        <v>70.4</v>
      </c>
      <c r="P206" s="3" t="str">
        <f t="shared" si="53"/>
        <v>GTC</v>
      </c>
    </row>
    <row r="207" spans="2:16" ht="13.5">
      <c r="B207" s="3">
        <f t="shared" si="54"/>
        <v>197</v>
      </c>
      <c r="C207" s="3" t="str">
        <f t="shared" si="43"/>
        <v>AUD/JPY</v>
      </c>
      <c r="D207" s="3" t="str">
        <f t="shared" si="44"/>
        <v>新規</v>
      </c>
      <c r="E207" s="3" t="str">
        <f t="shared" si="45"/>
        <v>売</v>
      </c>
      <c r="F207">
        <f t="shared" si="46"/>
        <v>1</v>
      </c>
      <c r="G207" s="3" t="str">
        <f t="shared" si="47"/>
        <v>指値</v>
      </c>
      <c r="H207" s="4">
        <f t="shared" si="55"/>
        <v>70.4</v>
      </c>
      <c r="I207" s="3" t="str">
        <f t="shared" si="48"/>
        <v>GTC</v>
      </c>
      <c r="K207" s="3" t="str">
        <f t="shared" si="49"/>
        <v>決済</v>
      </c>
      <c r="L207" s="3" t="str">
        <f t="shared" si="50"/>
        <v>買</v>
      </c>
      <c r="M207">
        <f t="shared" si="51"/>
        <v>1</v>
      </c>
      <c r="N207" s="3" t="str">
        <f t="shared" si="52"/>
        <v>指値</v>
      </c>
      <c r="O207" s="6">
        <f t="shared" si="42"/>
        <v>70.30000000000001</v>
      </c>
      <c r="P207" s="3" t="str">
        <f t="shared" si="53"/>
        <v>GTC</v>
      </c>
    </row>
    <row r="208" spans="2:16" ht="13.5">
      <c r="B208" s="3">
        <f t="shared" si="54"/>
        <v>198</v>
      </c>
      <c r="C208" s="3" t="str">
        <f t="shared" si="43"/>
        <v>AUD/JPY</v>
      </c>
      <c r="D208" s="3" t="str">
        <f t="shared" si="44"/>
        <v>新規</v>
      </c>
      <c r="E208" s="3" t="str">
        <f t="shared" si="45"/>
        <v>売</v>
      </c>
      <c r="F208">
        <f t="shared" si="46"/>
        <v>1</v>
      </c>
      <c r="G208" s="3" t="str">
        <f t="shared" si="47"/>
        <v>指値</v>
      </c>
      <c r="H208" s="4">
        <f t="shared" si="55"/>
        <v>70.3</v>
      </c>
      <c r="I208" s="3" t="str">
        <f t="shared" si="48"/>
        <v>GTC</v>
      </c>
      <c r="K208" s="3" t="str">
        <f t="shared" si="49"/>
        <v>決済</v>
      </c>
      <c r="L208" s="3" t="str">
        <f t="shared" si="50"/>
        <v>買</v>
      </c>
      <c r="M208">
        <f t="shared" si="51"/>
        <v>1</v>
      </c>
      <c r="N208" s="3" t="str">
        <f t="shared" si="52"/>
        <v>指値</v>
      </c>
      <c r="O208" s="6">
        <f t="shared" si="42"/>
        <v>70.2</v>
      </c>
      <c r="P208" s="3" t="str">
        <f t="shared" si="53"/>
        <v>GTC</v>
      </c>
    </row>
    <row r="209" spans="2:16" ht="13.5">
      <c r="B209" s="3">
        <f t="shared" si="54"/>
        <v>199</v>
      </c>
      <c r="C209" s="3" t="str">
        <f t="shared" si="43"/>
        <v>AUD/JPY</v>
      </c>
      <c r="D209" s="3" t="str">
        <f t="shared" si="44"/>
        <v>新規</v>
      </c>
      <c r="E209" s="3" t="str">
        <f t="shared" si="45"/>
        <v>売</v>
      </c>
      <c r="F209">
        <f t="shared" si="46"/>
        <v>1</v>
      </c>
      <c r="G209" s="3" t="str">
        <f t="shared" si="47"/>
        <v>指値</v>
      </c>
      <c r="H209" s="4">
        <f t="shared" si="55"/>
        <v>70.2</v>
      </c>
      <c r="I209" s="3" t="str">
        <f t="shared" si="48"/>
        <v>GTC</v>
      </c>
      <c r="K209" s="3" t="str">
        <f t="shared" si="49"/>
        <v>決済</v>
      </c>
      <c r="L209" s="3" t="str">
        <f t="shared" si="50"/>
        <v>買</v>
      </c>
      <c r="M209">
        <f t="shared" si="51"/>
        <v>1</v>
      </c>
      <c r="N209" s="3" t="str">
        <f t="shared" si="52"/>
        <v>指値</v>
      </c>
      <c r="O209" s="6">
        <f t="shared" si="42"/>
        <v>70.10000000000001</v>
      </c>
      <c r="P209" s="3" t="str">
        <f t="shared" si="53"/>
        <v>GTC</v>
      </c>
    </row>
    <row r="210" spans="2:16" ht="13.5">
      <c r="B210" s="3">
        <f t="shared" si="54"/>
        <v>200</v>
      </c>
      <c r="C210" s="3" t="str">
        <f t="shared" si="43"/>
        <v>AUD/JPY</v>
      </c>
      <c r="D210" s="3" t="str">
        <f t="shared" si="44"/>
        <v>新規</v>
      </c>
      <c r="E210" s="3" t="str">
        <f t="shared" si="45"/>
        <v>売</v>
      </c>
      <c r="F210">
        <f t="shared" si="46"/>
        <v>1</v>
      </c>
      <c r="G210" s="3" t="str">
        <f t="shared" si="47"/>
        <v>指値</v>
      </c>
      <c r="H210" s="4">
        <f t="shared" si="55"/>
        <v>70.1</v>
      </c>
      <c r="I210" s="3" t="str">
        <f t="shared" si="48"/>
        <v>GTC</v>
      </c>
      <c r="K210" s="3" t="str">
        <f t="shared" si="49"/>
        <v>決済</v>
      </c>
      <c r="L210" s="3" t="str">
        <f t="shared" si="50"/>
        <v>買</v>
      </c>
      <c r="M210">
        <f t="shared" si="51"/>
        <v>1</v>
      </c>
      <c r="N210" s="3" t="str">
        <f t="shared" si="52"/>
        <v>指値</v>
      </c>
      <c r="O210" s="6">
        <f t="shared" si="42"/>
        <v>70</v>
      </c>
      <c r="P210" s="3" t="str">
        <f t="shared" si="53"/>
        <v>GTC</v>
      </c>
    </row>
    <row r="211" spans="2:16" ht="13.5">
      <c r="B211" s="3">
        <f t="shared" si="54"/>
        <v>201</v>
      </c>
      <c r="C211" s="3" t="str">
        <f t="shared" si="43"/>
        <v>AUD/JPY</v>
      </c>
      <c r="D211" s="3" t="str">
        <f t="shared" si="44"/>
        <v>新規</v>
      </c>
      <c r="E211" s="3" t="str">
        <f t="shared" si="45"/>
        <v>売</v>
      </c>
      <c r="F211">
        <f t="shared" si="46"/>
        <v>1</v>
      </c>
      <c r="G211" s="3" t="str">
        <f t="shared" si="47"/>
        <v>指値</v>
      </c>
      <c r="H211" s="4">
        <f t="shared" si="55"/>
        <v>70</v>
      </c>
      <c r="I211" s="3" t="str">
        <f t="shared" si="48"/>
        <v>GTC</v>
      </c>
      <c r="K211" s="3" t="str">
        <f t="shared" si="49"/>
        <v>決済</v>
      </c>
      <c r="L211" s="3" t="str">
        <f t="shared" si="50"/>
        <v>買</v>
      </c>
      <c r="M211">
        <f t="shared" si="51"/>
        <v>1</v>
      </c>
      <c r="N211" s="3" t="str">
        <f t="shared" si="52"/>
        <v>指値</v>
      </c>
      <c r="O211" s="6">
        <f t="shared" si="42"/>
        <v>69.9</v>
      </c>
      <c r="P211" s="3" t="str">
        <f t="shared" si="53"/>
        <v>GTC</v>
      </c>
    </row>
    <row r="212" spans="2:16" ht="13.5">
      <c r="B212" s="3">
        <f t="shared" si="54"/>
        <v>202</v>
      </c>
      <c r="C212" s="3" t="str">
        <f t="shared" si="43"/>
        <v>AUD/JPY</v>
      </c>
      <c r="D212" s="3" t="str">
        <f t="shared" si="44"/>
        <v>新規</v>
      </c>
      <c r="E212" s="3" t="str">
        <f t="shared" si="45"/>
        <v>売</v>
      </c>
      <c r="F212">
        <f t="shared" si="46"/>
        <v>1</v>
      </c>
      <c r="G212" s="3" t="str">
        <f t="shared" si="47"/>
        <v>指値</v>
      </c>
      <c r="H212" s="4">
        <f t="shared" si="55"/>
        <v>69.9</v>
      </c>
      <c r="I212" s="3" t="str">
        <f t="shared" si="48"/>
        <v>GTC</v>
      </c>
      <c r="K212" s="3" t="str">
        <f t="shared" si="49"/>
        <v>決済</v>
      </c>
      <c r="L212" s="3" t="str">
        <f t="shared" si="50"/>
        <v>買</v>
      </c>
      <c r="M212">
        <f t="shared" si="51"/>
        <v>1</v>
      </c>
      <c r="N212" s="3" t="str">
        <f t="shared" si="52"/>
        <v>指値</v>
      </c>
      <c r="O212" s="6">
        <f t="shared" si="42"/>
        <v>69.80000000000001</v>
      </c>
      <c r="P212" s="3" t="str">
        <f t="shared" si="53"/>
        <v>GTC</v>
      </c>
    </row>
    <row r="213" spans="2:16" ht="13.5">
      <c r="B213" s="3">
        <f t="shared" si="54"/>
        <v>203</v>
      </c>
      <c r="C213" s="3" t="str">
        <f t="shared" si="43"/>
        <v>AUD/JPY</v>
      </c>
      <c r="D213" s="3" t="str">
        <f t="shared" si="44"/>
        <v>新規</v>
      </c>
      <c r="E213" s="3" t="str">
        <f t="shared" si="45"/>
        <v>売</v>
      </c>
      <c r="F213">
        <f t="shared" si="46"/>
        <v>1</v>
      </c>
      <c r="G213" s="3" t="str">
        <f t="shared" si="47"/>
        <v>指値</v>
      </c>
      <c r="H213" s="4">
        <f t="shared" si="55"/>
        <v>69.8</v>
      </c>
      <c r="I213" s="3" t="str">
        <f t="shared" si="48"/>
        <v>GTC</v>
      </c>
      <c r="K213" s="3" t="str">
        <f t="shared" si="49"/>
        <v>決済</v>
      </c>
      <c r="L213" s="3" t="str">
        <f t="shared" si="50"/>
        <v>買</v>
      </c>
      <c r="M213">
        <f t="shared" si="51"/>
        <v>1</v>
      </c>
      <c r="N213" s="3" t="str">
        <f t="shared" si="52"/>
        <v>指値</v>
      </c>
      <c r="O213" s="6">
        <f t="shared" si="42"/>
        <v>69.7</v>
      </c>
      <c r="P213" s="3" t="str">
        <f t="shared" si="53"/>
        <v>GTC</v>
      </c>
    </row>
    <row r="214" spans="2:16" ht="13.5">
      <c r="B214" s="3">
        <f t="shared" si="54"/>
        <v>204</v>
      </c>
      <c r="C214" s="3" t="str">
        <f t="shared" si="43"/>
        <v>AUD/JPY</v>
      </c>
      <c r="D214" s="3" t="str">
        <f t="shared" si="44"/>
        <v>新規</v>
      </c>
      <c r="E214" s="3" t="str">
        <f t="shared" si="45"/>
        <v>売</v>
      </c>
      <c r="F214">
        <f t="shared" si="46"/>
        <v>1</v>
      </c>
      <c r="G214" s="3" t="str">
        <f t="shared" si="47"/>
        <v>指値</v>
      </c>
      <c r="H214" s="4">
        <f t="shared" si="55"/>
        <v>69.7</v>
      </c>
      <c r="I214" s="3" t="str">
        <f t="shared" si="48"/>
        <v>GTC</v>
      </c>
      <c r="K214" s="3" t="str">
        <f t="shared" si="49"/>
        <v>決済</v>
      </c>
      <c r="L214" s="3" t="str">
        <f t="shared" si="50"/>
        <v>買</v>
      </c>
      <c r="M214">
        <f t="shared" si="51"/>
        <v>1</v>
      </c>
      <c r="N214" s="3" t="str">
        <f t="shared" si="52"/>
        <v>指値</v>
      </c>
      <c r="O214" s="6">
        <f t="shared" si="42"/>
        <v>69.60000000000001</v>
      </c>
      <c r="P214" s="3" t="str">
        <f t="shared" si="53"/>
        <v>GTC</v>
      </c>
    </row>
    <row r="215" spans="2:16" ht="13.5">
      <c r="B215" s="3">
        <f t="shared" si="54"/>
        <v>205</v>
      </c>
      <c r="C215" s="3" t="str">
        <f t="shared" si="43"/>
        <v>AUD/JPY</v>
      </c>
      <c r="D215" s="3" t="str">
        <f t="shared" si="44"/>
        <v>新規</v>
      </c>
      <c r="E215" s="3" t="str">
        <f t="shared" si="45"/>
        <v>売</v>
      </c>
      <c r="F215">
        <f t="shared" si="46"/>
        <v>1</v>
      </c>
      <c r="G215" s="3" t="str">
        <f t="shared" si="47"/>
        <v>指値</v>
      </c>
      <c r="H215" s="4">
        <f t="shared" si="55"/>
        <v>69.6</v>
      </c>
      <c r="I215" s="3" t="str">
        <f t="shared" si="48"/>
        <v>GTC</v>
      </c>
      <c r="K215" s="3" t="str">
        <f t="shared" si="49"/>
        <v>決済</v>
      </c>
      <c r="L215" s="3" t="str">
        <f t="shared" si="50"/>
        <v>買</v>
      </c>
      <c r="M215">
        <f t="shared" si="51"/>
        <v>1</v>
      </c>
      <c r="N215" s="3" t="str">
        <f t="shared" si="52"/>
        <v>指値</v>
      </c>
      <c r="O215" s="6">
        <f t="shared" si="42"/>
        <v>69.5</v>
      </c>
      <c r="P215" s="3" t="str">
        <f t="shared" si="53"/>
        <v>GTC</v>
      </c>
    </row>
    <row r="216" spans="2:16" ht="13.5">
      <c r="B216" s="3">
        <f t="shared" si="54"/>
        <v>206</v>
      </c>
      <c r="C216" s="3" t="str">
        <f t="shared" si="43"/>
        <v>AUD/JPY</v>
      </c>
      <c r="D216" s="3" t="str">
        <f t="shared" si="44"/>
        <v>新規</v>
      </c>
      <c r="E216" s="3" t="str">
        <f t="shared" si="45"/>
        <v>売</v>
      </c>
      <c r="F216">
        <f t="shared" si="46"/>
        <v>1</v>
      </c>
      <c r="G216" s="3" t="str">
        <f t="shared" si="47"/>
        <v>指値</v>
      </c>
      <c r="H216" s="4">
        <f t="shared" si="55"/>
        <v>69.5</v>
      </c>
      <c r="I216" s="3" t="str">
        <f t="shared" si="48"/>
        <v>GTC</v>
      </c>
      <c r="K216" s="3" t="str">
        <f t="shared" si="49"/>
        <v>決済</v>
      </c>
      <c r="L216" s="3" t="str">
        <f t="shared" si="50"/>
        <v>買</v>
      </c>
      <c r="M216">
        <f t="shared" si="51"/>
        <v>1</v>
      </c>
      <c r="N216" s="3" t="str">
        <f t="shared" si="52"/>
        <v>指値</v>
      </c>
      <c r="O216" s="6">
        <f t="shared" si="42"/>
        <v>69.4</v>
      </c>
      <c r="P216" s="3" t="str">
        <f t="shared" si="53"/>
        <v>GTC</v>
      </c>
    </row>
    <row r="217" spans="2:16" ht="13.5">
      <c r="B217" s="3">
        <f t="shared" si="54"/>
        <v>207</v>
      </c>
      <c r="C217" s="3" t="str">
        <f t="shared" si="43"/>
        <v>AUD/JPY</v>
      </c>
      <c r="D217" s="3" t="str">
        <f t="shared" si="44"/>
        <v>新規</v>
      </c>
      <c r="E217" s="3" t="str">
        <f t="shared" si="45"/>
        <v>売</v>
      </c>
      <c r="F217">
        <f t="shared" si="46"/>
        <v>1</v>
      </c>
      <c r="G217" s="3" t="str">
        <f t="shared" si="47"/>
        <v>指値</v>
      </c>
      <c r="H217" s="4">
        <f t="shared" si="55"/>
        <v>69.4</v>
      </c>
      <c r="I217" s="3" t="str">
        <f t="shared" si="48"/>
        <v>GTC</v>
      </c>
      <c r="K217" s="3" t="str">
        <f t="shared" si="49"/>
        <v>決済</v>
      </c>
      <c r="L217" s="3" t="str">
        <f t="shared" si="50"/>
        <v>買</v>
      </c>
      <c r="M217">
        <f t="shared" si="51"/>
        <v>1</v>
      </c>
      <c r="N217" s="3" t="str">
        <f t="shared" si="52"/>
        <v>指値</v>
      </c>
      <c r="O217" s="6">
        <f t="shared" si="42"/>
        <v>69.30000000000001</v>
      </c>
      <c r="P217" s="3" t="str">
        <f t="shared" si="53"/>
        <v>GTC</v>
      </c>
    </row>
    <row r="218" spans="2:16" ht="13.5">
      <c r="B218" s="3">
        <f t="shared" si="54"/>
        <v>208</v>
      </c>
      <c r="C218" s="3" t="str">
        <f t="shared" si="43"/>
        <v>AUD/JPY</v>
      </c>
      <c r="D218" s="3" t="str">
        <f t="shared" si="44"/>
        <v>新規</v>
      </c>
      <c r="E218" s="3" t="str">
        <f t="shared" si="45"/>
        <v>売</v>
      </c>
      <c r="F218">
        <f t="shared" si="46"/>
        <v>1</v>
      </c>
      <c r="G218" s="3" t="str">
        <f t="shared" si="47"/>
        <v>指値</v>
      </c>
      <c r="H218" s="4">
        <f t="shared" si="55"/>
        <v>69.3</v>
      </c>
      <c r="I218" s="3" t="str">
        <f t="shared" si="48"/>
        <v>GTC</v>
      </c>
      <c r="K218" s="3" t="str">
        <f t="shared" si="49"/>
        <v>決済</v>
      </c>
      <c r="L218" s="3" t="str">
        <f t="shared" si="50"/>
        <v>買</v>
      </c>
      <c r="M218">
        <f t="shared" si="51"/>
        <v>1</v>
      </c>
      <c r="N218" s="3" t="str">
        <f t="shared" si="52"/>
        <v>指値</v>
      </c>
      <c r="O218" s="6">
        <f t="shared" si="42"/>
        <v>69.2</v>
      </c>
      <c r="P218" s="3" t="str">
        <f t="shared" si="53"/>
        <v>GTC</v>
      </c>
    </row>
    <row r="219" spans="2:16" ht="13.5">
      <c r="B219" s="3">
        <f t="shared" si="54"/>
        <v>209</v>
      </c>
      <c r="C219" s="3" t="str">
        <f t="shared" si="43"/>
        <v>AUD/JPY</v>
      </c>
      <c r="D219" s="3" t="str">
        <f t="shared" si="44"/>
        <v>新規</v>
      </c>
      <c r="E219" s="3" t="str">
        <f t="shared" si="45"/>
        <v>売</v>
      </c>
      <c r="F219">
        <f t="shared" si="46"/>
        <v>1</v>
      </c>
      <c r="G219" s="3" t="str">
        <f t="shared" si="47"/>
        <v>指値</v>
      </c>
      <c r="H219" s="4">
        <f t="shared" si="55"/>
        <v>69.2</v>
      </c>
      <c r="I219" s="3" t="str">
        <f t="shared" si="48"/>
        <v>GTC</v>
      </c>
      <c r="K219" s="3" t="str">
        <f t="shared" si="49"/>
        <v>決済</v>
      </c>
      <c r="L219" s="3" t="str">
        <f t="shared" si="50"/>
        <v>買</v>
      </c>
      <c r="M219">
        <f t="shared" si="51"/>
        <v>1</v>
      </c>
      <c r="N219" s="3" t="str">
        <f t="shared" si="52"/>
        <v>指値</v>
      </c>
      <c r="O219" s="6">
        <f t="shared" si="42"/>
        <v>69.10000000000001</v>
      </c>
      <c r="P219" s="3" t="str">
        <f t="shared" si="53"/>
        <v>GTC</v>
      </c>
    </row>
    <row r="220" spans="2:16" ht="13.5">
      <c r="B220" s="3">
        <f t="shared" si="54"/>
        <v>210</v>
      </c>
      <c r="C220" s="3" t="str">
        <f t="shared" si="43"/>
        <v>AUD/JPY</v>
      </c>
      <c r="D220" s="3" t="str">
        <f t="shared" si="44"/>
        <v>新規</v>
      </c>
      <c r="E220" s="3" t="str">
        <f t="shared" si="45"/>
        <v>売</v>
      </c>
      <c r="F220">
        <f t="shared" si="46"/>
        <v>1</v>
      </c>
      <c r="G220" s="3" t="str">
        <f t="shared" si="47"/>
        <v>指値</v>
      </c>
      <c r="H220" s="4">
        <f t="shared" si="55"/>
        <v>69.1</v>
      </c>
      <c r="I220" s="3" t="str">
        <f t="shared" si="48"/>
        <v>GTC</v>
      </c>
      <c r="K220" s="3" t="str">
        <f t="shared" si="49"/>
        <v>決済</v>
      </c>
      <c r="L220" s="3" t="str">
        <f t="shared" si="50"/>
        <v>買</v>
      </c>
      <c r="M220">
        <f t="shared" si="51"/>
        <v>1</v>
      </c>
      <c r="N220" s="3" t="str">
        <f t="shared" si="52"/>
        <v>指値</v>
      </c>
      <c r="O220" s="6">
        <f t="shared" si="42"/>
        <v>69</v>
      </c>
      <c r="P220" s="3" t="str">
        <f t="shared" si="53"/>
        <v>GTC</v>
      </c>
    </row>
    <row r="221" spans="2:16" ht="13.5">
      <c r="B221" s="3">
        <f t="shared" si="54"/>
        <v>211</v>
      </c>
      <c r="C221" s="3" t="str">
        <f t="shared" si="43"/>
        <v>AUD/JPY</v>
      </c>
      <c r="D221" s="3" t="str">
        <f t="shared" si="44"/>
        <v>新規</v>
      </c>
      <c r="E221" s="3" t="str">
        <f t="shared" si="45"/>
        <v>売</v>
      </c>
      <c r="F221">
        <f t="shared" si="46"/>
        <v>1</v>
      </c>
      <c r="G221" s="3" t="str">
        <f t="shared" si="47"/>
        <v>指値</v>
      </c>
      <c r="H221" s="4">
        <f t="shared" si="55"/>
        <v>69</v>
      </c>
      <c r="I221" s="3" t="str">
        <f t="shared" si="48"/>
        <v>GTC</v>
      </c>
      <c r="K221" s="3" t="str">
        <f t="shared" si="49"/>
        <v>決済</v>
      </c>
      <c r="L221" s="3" t="str">
        <f t="shared" si="50"/>
        <v>買</v>
      </c>
      <c r="M221">
        <f t="shared" si="51"/>
        <v>1</v>
      </c>
      <c r="N221" s="3" t="str">
        <f t="shared" si="52"/>
        <v>指値</v>
      </c>
      <c r="O221" s="6">
        <f t="shared" si="42"/>
        <v>68.9</v>
      </c>
      <c r="P221" s="3" t="str">
        <f t="shared" si="53"/>
        <v>GTC</v>
      </c>
    </row>
    <row r="222" spans="2:16" ht="13.5">
      <c r="B222" s="3">
        <f t="shared" si="54"/>
        <v>212</v>
      </c>
      <c r="C222" s="3" t="str">
        <f t="shared" si="43"/>
        <v>AUD/JPY</v>
      </c>
      <c r="D222" s="3" t="str">
        <f t="shared" si="44"/>
        <v>新規</v>
      </c>
      <c r="E222" s="3" t="str">
        <f t="shared" si="45"/>
        <v>売</v>
      </c>
      <c r="F222">
        <f t="shared" si="46"/>
        <v>1</v>
      </c>
      <c r="G222" s="3" t="str">
        <f t="shared" si="47"/>
        <v>指値</v>
      </c>
      <c r="H222" s="4">
        <f t="shared" si="55"/>
        <v>68.9</v>
      </c>
      <c r="I222" s="3" t="str">
        <f t="shared" si="48"/>
        <v>GTC</v>
      </c>
      <c r="K222" s="3" t="str">
        <f t="shared" si="49"/>
        <v>決済</v>
      </c>
      <c r="L222" s="3" t="str">
        <f t="shared" si="50"/>
        <v>買</v>
      </c>
      <c r="M222">
        <f t="shared" si="51"/>
        <v>1</v>
      </c>
      <c r="N222" s="3" t="str">
        <f t="shared" si="52"/>
        <v>指値</v>
      </c>
      <c r="O222" s="6">
        <f t="shared" si="42"/>
        <v>68.80000000000001</v>
      </c>
      <c r="P222" s="3" t="str">
        <f t="shared" si="53"/>
        <v>GTC</v>
      </c>
    </row>
    <row r="223" spans="2:16" ht="13.5">
      <c r="B223" s="3">
        <f t="shared" si="54"/>
        <v>213</v>
      </c>
      <c r="C223" s="3" t="str">
        <f t="shared" si="43"/>
        <v>AUD/JPY</v>
      </c>
      <c r="D223" s="3" t="str">
        <f t="shared" si="44"/>
        <v>新規</v>
      </c>
      <c r="E223" s="3" t="str">
        <f t="shared" si="45"/>
        <v>売</v>
      </c>
      <c r="F223">
        <f t="shared" si="46"/>
        <v>1</v>
      </c>
      <c r="G223" s="3" t="str">
        <f t="shared" si="47"/>
        <v>指値</v>
      </c>
      <c r="H223" s="4">
        <f t="shared" si="55"/>
        <v>68.8</v>
      </c>
      <c r="I223" s="3" t="str">
        <f t="shared" si="48"/>
        <v>GTC</v>
      </c>
      <c r="K223" s="3" t="str">
        <f t="shared" si="49"/>
        <v>決済</v>
      </c>
      <c r="L223" s="3" t="str">
        <f t="shared" si="50"/>
        <v>買</v>
      </c>
      <c r="M223">
        <f t="shared" si="51"/>
        <v>1</v>
      </c>
      <c r="N223" s="3" t="str">
        <f t="shared" si="52"/>
        <v>指値</v>
      </c>
      <c r="O223" s="6">
        <f t="shared" si="42"/>
        <v>68.7</v>
      </c>
      <c r="P223" s="3" t="str">
        <f t="shared" si="53"/>
        <v>GTC</v>
      </c>
    </row>
    <row r="224" spans="2:16" ht="13.5">
      <c r="B224" s="3">
        <f t="shared" si="54"/>
        <v>214</v>
      </c>
      <c r="C224" s="3" t="str">
        <f t="shared" si="43"/>
        <v>AUD/JPY</v>
      </c>
      <c r="D224" s="3" t="str">
        <f t="shared" si="44"/>
        <v>新規</v>
      </c>
      <c r="E224" s="3" t="str">
        <f t="shared" si="45"/>
        <v>売</v>
      </c>
      <c r="F224">
        <f t="shared" si="46"/>
        <v>1</v>
      </c>
      <c r="G224" s="3" t="str">
        <f t="shared" si="47"/>
        <v>指値</v>
      </c>
      <c r="H224" s="4">
        <f t="shared" si="55"/>
        <v>68.7</v>
      </c>
      <c r="I224" s="3" t="str">
        <f t="shared" si="48"/>
        <v>GTC</v>
      </c>
      <c r="K224" s="3" t="str">
        <f t="shared" si="49"/>
        <v>決済</v>
      </c>
      <c r="L224" s="3" t="str">
        <f t="shared" si="50"/>
        <v>買</v>
      </c>
      <c r="M224">
        <f t="shared" si="51"/>
        <v>1</v>
      </c>
      <c r="N224" s="3" t="str">
        <f t="shared" si="52"/>
        <v>指値</v>
      </c>
      <c r="O224" s="6">
        <f t="shared" si="42"/>
        <v>68.60000000000001</v>
      </c>
      <c r="P224" s="3" t="str">
        <f t="shared" si="53"/>
        <v>GTC</v>
      </c>
    </row>
    <row r="225" spans="2:16" ht="13.5">
      <c r="B225" s="3">
        <f t="shared" si="54"/>
        <v>215</v>
      </c>
      <c r="C225" s="3" t="str">
        <f t="shared" si="43"/>
        <v>AUD/JPY</v>
      </c>
      <c r="D225" s="3" t="str">
        <f t="shared" si="44"/>
        <v>新規</v>
      </c>
      <c r="E225" s="3" t="str">
        <f t="shared" si="45"/>
        <v>売</v>
      </c>
      <c r="F225">
        <f t="shared" si="46"/>
        <v>1</v>
      </c>
      <c r="G225" s="3" t="str">
        <f t="shared" si="47"/>
        <v>指値</v>
      </c>
      <c r="H225" s="4">
        <f t="shared" si="55"/>
        <v>68.6</v>
      </c>
      <c r="I225" s="3" t="str">
        <f t="shared" si="48"/>
        <v>GTC</v>
      </c>
      <c r="K225" s="3" t="str">
        <f t="shared" si="49"/>
        <v>決済</v>
      </c>
      <c r="L225" s="3" t="str">
        <f t="shared" si="50"/>
        <v>買</v>
      </c>
      <c r="M225">
        <f t="shared" si="51"/>
        <v>1</v>
      </c>
      <c r="N225" s="3" t="str">
        <f t="shared" si="52"/>
        <v>指値</v>
      </c>
      <c r="O225" s="6">
        <f t="shared" si="42"/>
        <v>68.5</v>
      </c>
      <c r="P225" s="3" t="str">
        <f t="shared" si="53"/>
        <v>GTC</v>
      </c>
    </row>
    <row r="226" spans="2:16" ht="13.5">
      <c r="B226" s="3">
        <f t="shared" si="54"/>
        <v>216</v>
      </c>
      <c r="C226" s="3" t="str">
        <f t="shared" si="43"/>
        <v>AUD/JPY</v>
      </c>
      <c r="D226" s="3" t="str">
        <f t="shared" si="44"/>
        <v>新規</v>
      </c>
      <c r="E226" s="3" t="str">
        <f t="shared" si="45"/>
        <v>売</v>
      </c>
      <c r="F226">
        <f t="shared" si="46"/>
        <v>1</v>
      </c>
      <c r="G226" s="3" t="str">
        <f t="shared" si="47"/>
        <v>指値</v>
      </c>
      <c r="H226" s="4">
        <f t="shared" si="55"/>
        <v>68.5</v>
      </c>
      <c r="I226" s="3" t="str">
        <f t="shared" si="48"/>
        <v>GTC</v>
      </c>
      <c r="K226" s="3" t="str">
        <f t="shared" si="49"/>
        <v>決済</v>
      </c>
      <c r="L226" s="3" t="str">
        <f t="shared" si="50"/>
        <v>買</v>
      </c>
      <c r="M226">
        <f t="shared" si="51"/>
        <v>1</v>
      </c>
      <c r="N226" s="3" t="str">
        <f t="shared" si="52"/>
        <v>指値</v>
      </c>
      <c r="O226" s="6">
        <f t="shared" si="42"/>
        <v>68.4</v>
      </c>
      <c r="P226" s="3" t="str">
        <f t="shared" si="53"/>
        <v>GTC</v>
      </c>
    </row>
    <row r="227" spans="2:16" ht="13.5">
      <c r="B227" s="3">
        <f t="shared" si="54"/>
        <v>217</v>
      </c>
      <c r="C227" s="3" t="str">
        <f t="shared" si="43"/>
        <v>AUD/JPY</v>
      </c>
      <c r="D227" s="3" t="str">
        <f t="shared" si="44"/>
        <v>新規</v>
      </c>
      <c r="E227" s="3" t="str">
        <f t="shared" si="45"/>
        <v>売</v>
      </c>
      <c r="F227">
        <f t="shared" si="46"/>
        <v>1</v>
      </c>
      <c r="G227" s="3" t="str">
        <f t="shared" si="47"/>
        <v>指値</v>
      </c>
      <c r="H227" s="4">
        <f t="shared" si="55"/>
        <v>68.4</v>
      </c>
      <c r="I227" s="3" t="str">
        <f t="shared" si="48"/>
        <v>GTC</v>
      </c>
      <c r="K227" s="3" t="str">
        <f t="shared" si="49"/>
        <v>決済</v>
      </c>
      <c r="L227" s="3" t="str">
        <f t="shared" si="50"/>
        <v>買</v>
      </c>
      <c r="M227">
        <f t="shared" si="51"/>
        <v>1</v>
      </c>
      <c r="N227" s="3" t="str">
        <f t="shared" si="52"/>
        <v>指値</v>
      </c>
      <c r="O227" s="6">
        <f t="shared" si="42"/>
        <v>68.30000000000001</v>
      </c>
      <c r="P227" s="3" t="str">
        <f t="shared" si="53"/>
        <v>GTC</v>
      </c>
    </row>
    <row r="228" spans="2:16" ht="13.5">
      <c r="B228" s="3">
        <f t="shared" si="54"/>
        <v>218</v>
      </c>
      <c r="C228" s="3" t="str">
        <f t="shared" si="43"/>
        <v>AUD/JPY</v>
      </c>
      <c r="D228" s="3" t="str">
        <f t="shared" si="44"/>
        <v>新規</v>
      </c>
      <c r="E228" s="3" t="str">
        <f t="shared" si="45"/>
        <v>売</v>
      </c>
      <c r="F228">
        <f t="shared" si="46"/>
        <v>1</v>
      </c>
      <c r="G228" s="3" t="str">
        <f t="shared" si="47"/>
        <v>指値</v>
      </c>
      <c r="H228" s="4">
        <f t="shared" si="55"/>
        <v>68.3</v>
      </c>
      <c r="I228" s="3" t="str">
        <f t="shared" si="48"/>
        <v>GTC</v>
      </c>
      <c r="K228" s="3" t="str">
        <f t="shared" si="49"/>
        <v>決済</v>
      </c>
      <c r="L228" s="3" t="str">
        <f t="shared" si="50"/>
        <v>買</v>
      </c>
      <c r="M228">
        <f t="shared" si="51"/>
        <v>1</v>
      </c>
      <c r="N228" s="3" t="str">
        <f t="shared" si="52"/>
        <v>指値</v>
      </c>
      <c r="O228" s="6">
        <f t="shared" si="42"/>
        <v>68.2</v>
      </c>
      <c r="P228" s="3" t="str">
        <f t="shared" si="53"/>
        <v>GTC</v>
      </c>
    </row>
    <row r="229" spans="2:16" ht="13.5">
      <c r="B229" s="3">
        <f t="shared" si="54"/>
        <v>219</v>
      </c>
      <c r="C229" s="3" t="str">
        <f t="shared" si="43"/>
        <v>AUD/JPY</v>
      </c>
      <c r="D229" s="3" t="str">
        <f t="shared" si="44"/>
        <v>新規</v>
      </c>
      <c r="E229" s="3" t="str">
        <f t="shared" si="45"/>
        <v>売</v>
      </c>
      <c r="F229">
        <f t="shared" si="46"/>
        <v>1</v>
      </c>
      <c r="G229" s="3" t="str">
        <f t="shared" si="47"/>
        <v>指値</v>
      </c>
      <c r="H229" s="4">
        <f t="shared" si="55"/>
        <v>68.2</v>
      </c>
      <c r="I229" s="3" t="str">
        <f t="shared" si="48"/>
        <v>GTC</v>
      </c>
      <c r="K229" s="3" t="str">
        <f t="shared" si="49"/>
        <v>決済</v>
      </c>
      <c r="L229" s="3" t="str">
        <f t="shared" si="50"/>
        <v>買</v>
      </c>
      <c r="M229">
        <f t="shared" si="51"/>
        <v>1</v>
      </c>
      <c r="N229" s="3" t="str">
        <f t="shared" si="52"/>
        <v>指値</v>
      </c>
      <c r="O229" s="6">
        <f t="shared" si="42"/>
        <v>68.10000000000001</v>
      </c>
      <c r="P229" s="3" t="str">
        <f t="shared" si="53"/>
        <v>GTC</v>
      </c>
    </row>
    <row r="230" spans="2:16" ht="13.5">
      <c r="B230" s="3">
        <f t="shared" si="54"/>
        <v>220</v>
      </c>
      <c r="C230" s="3" t="str">
        <f t="shared" si="43"/>
        <v>AUD/JPY</v>
      </c>
      <c r="D230" s="3" t="str">
        <f t="shared" si="44"/>
        <v>新規</v>
      </c>
      <c r="E230" s="3" t="str">
        <f t="shared" si="45"/>
        <v>売</v>
      </c>
      <c r="F230">
        <f t="shared" si="46"/>
        <v>1</v>
      </c>
      <c r="G230" s="3" t="str">
        <f t="shared" si="47"/>
        <v>指値</v>
      </c>
      <c r="H230" s="4">
        <f t="shared" si="55"/>
        <v>68.1</v>
      </c>
      <c r="I230" s="3" t="str">
        <f t="shared" si="48"/>
        <v>GTC</v>
      </c>
      <c r="K230" s="3" t="str">
        <f t="shared" si="49"/>
        <v>決済</v>
      </c>
      <c r="L230" s="3" t="str">
        <f t="shared" si="50"/>
        <v>買</v>
      </c>
      <c r="M230">
        <f t="shared" si="51"/>
        <v>1</v>
      </c>
      <c r="N230" s="3" t="str">
        <f t="shared" si="52"/>
        <v>指値</v>
      </c>
      <c r="O230" s="6">
        <f t="shared" si="42"/>
        <v>68</v>
      </c>
      <c r="P230" s="3" t="str">
        <f t="shared" si="53"/>
        <v>GTC</v>
      </c>
    </row>
    <row r="231" spans="2:16" ht="13.5">
      <c r="B231" s="3">
        <f t="shared" si="54"/>
        <v>221</v>
      </c>
      <c r="C231" s="3" t="str">
        <f t="shared" si="43"/>
        <v>AUD/JPY</v>
      </c>
      <c r="D231" s="3" t="str">
        <f t="shared" si="44"/>
        <v>新規</v>
      </c>
      <c r="E231" s="3" t="str">
        <f t="shared" si="45"/>
        <v>売</v>
      </c>
      <c r="F231">
        <f t="shared" si="46"/>
        <v>1</v>
      </c>
      <c r="G231" s="3" t="str">
        <f t="shared" si="47"/>
        <v>指値</v>
      </c>
      <c r="H231" s="4">
        <f t="shared" si="55"/>
        <v>68</v>
      </c>
      <c r="I231" s="3" t="str">
        <f t="shared" si="48"/>
        <v>GTC</v>
      </c>
      <c r="K231" s="3" t="str">
        <f t="shared" si="49"/>
        <v>決済</v>
      </c>
      <c r="L231" s="3" t="str">
        <f t="shared" si="50"/>
        <v>買</v>
      </c>
      <c r="M231">
        <f t="shared" si="51"/>
        <v>1</v>
      </c>
      <c r="N231" s="3" t="str">
        <f t="shared" si="52"/>
        <v>指値</v>
      </c>
      <c r="O231" s="6">
        <f t="shared" si="42"/>
        <v>67.9</v>
      </c>
      <c r="P231" s="3" t="str">
        <f t="shared" si="53"/>
        <v>GTC</v>
      </c>
    </row>
    <row r="232" spans="2:16" ht="13.5">
      <c r="B232" s="3">
        <f t="shared" si="54"/>
        <v>222</v>
      </c>
      <c r="C232" s="3" t="str">
        <f t="shared" si="43"/>
        <v>AUD/JPY</v>
      </c>
      <c r="D232" s="3" t="str">
        <f t="shared" si="44"/>
        <v>新規</v>
      </c>
      <c r="E232" s="3" t="str">
        <f t="shared" si="45"/>
        <v>売</v>
      </c>
      <c r="F232">
        <f t="shared" si="46"/>
        <v>1</v>
      </c>
      <c r="G232" s="3" t="str">
        <f t="shared" si="47"/>
        <v>指値</v>
      </c>
      <c r="H232" s="4">
        <f t="shared" si="55"/>
        <v>67.9</v>
      </c>
      <c r="I232" s="3" t="str">
        <f t="shared" si="48"/>
        <v>GTC</v>
      </c>
      <c r="K232" s="3" t="str">
        <f t="shared" si="49"/>
        <v>決済</v>
      </c>
      <c r="L232" s="3" t="str">
        <f t="shared" si="50"/>
        <v>買</v>
      </c>
      <c r="M232">
        <f t="shared" si="51"/>
        <v>1</v>
      </c>
      <c r="N232" s="3" t="str">
        <f t="shared" si="52"/>
        <v>指値</v>
      </c>
      <c r="O232" s="6">
        <f t="shared" si="42"/>
        <v>67.80000000000001</v>
      </c>
      <c r="P232" s="3" t="str">
        <f t="shared" si="53"/>
        <v>GTC</v>
      </c>
    </row>
    <row r="233" spans="2:16" ht="13.5">
      <c r="B233" s="3">
        <f t="shared" si="54"/>
        <v>223</v>
      </c>
      <c r="C233" s="3" t="str">
        <f t="shared" si="43"/>
        <v>AUD/JPY</v>
      </c>
      <c r="D233" s="3" t="str">
        <f t="shared" si="44"/>
        <v>新規</v>
      </c>
      <c r="E233" s="3" t="str">
        <f t="shared" si="45"/>
        <v>売</v>
      </c>
      <c r="F233">
        <f t="shared" si="46"/>
        <v>1</v>
      </c>
      <c r="G233" s="3" t="str">
        <f t="shared" si="47"/>
        <v>指値</v>
      </c>
      <c r="H233" s="4">
        <f t="shared" si="55"/>
        <v>67.8</v>
      </c>
      <c r="I233" s="3" t="str">
        <f t="shared" si="48"/>
        <v>GTC</v>
      </c>
      <c r="K233" s="3" t="str">
        <f t="shared" si="49"/>
        <v>決済</v>
      </c>
      <c r="L233" s="3" t="str">
        <f t="shared" si="50"/>
        <v>買</v>
      </c>
      <c r="M233">
        <f t="shared" si="51"/>
        <v>1</v>
      </c>
      <c r="N233" s="3" t="str">
        <f t="shared" si="52"/>
        <v>指値</v>
      </c>
      <c r="O233" s="6">
        <f t="shared" si="42"/>
        <v>67.7</v>
      </c>
      <c r="P233" s="3" t="str">
        <f t="shared" si="53"/>
        <v>GTC</v>
      </c>
    </row>
    <row r="234" spans="2:16" ht="13.5">
      <c r="B234" s="3">
        <f t="shared" si="54"/>
        <v>224</v>
      </c>
      <c r="C234" s="3" t="str">
        <f t="shared" si="43"/>
        <v>AUD/JPY</v>
      </c>
      <c r="D234" s="3" t="str">
        <f t="shared" si="44"/>
        <v>新規</v>
      </c>
      <c r="E234" s="3" t="str">
        <f t="shared" si="45"/>
        <v>売</v>
      </c>
      <c r="F234">
        <f t="shared" si="46"/>
        <v>1</v>
      </c>
      <c r="G234" s="3" t="str">
        <f t="shared" si="47"/>
        <v>指値</v>
      </c>
      <c r="H234" s="4">
        <f t="shared" si="55"/>
        <v>67.7</v>
      </c>
      <c r="I234" s="3" t="str">
        <f t="shared" si="48"/>
        <v>GTC</v>
      </c>
      <c r="K234" s="3" t="str">
        <f t="shared" si="49"/>
        <v>決済</v>
      </c>
      <c r="L234" s="3" t="str">
        <f t="shared" si="50"/>
        <v>買</v>
      </c>
      <c r="M234">
        <f t="shared" si="51"/>
        <v>1</v>
      </c>
      <c r="N234" s="3" t="str">
        <f t="shared" si="52"/>
        <v>指値</v>
      </c>
      <c r="O234" s="6">
        <f t="shared" si="42"/>
        <v>67.60000000000001</v>
      </c>
      <c r="P234" s="3" t="str">
        <f t="shared" si="53"/>
        <v>GTC</v>
      </c>
    </row>
    <row r="235" spans="2:16" ht="13.5">
      <c r="B235" s="3">
        <f t="shared" si="54"/>
        <v>225</v>
      </c>
      <c r="C235" s="3" t="str">
        <f t="shared" si="43"/>
        <v>AUD/JPY</v>
      </c>
      <c r="D235" s="3" t="str">
        <f t="shared" si="44"/>
        <v>新規</v>
      </c>
      <c r="E235" s="3" t="str">
        <f t="shared" si="45"/>
        <v>売</v>
      </c>
      <c r="F235">
        <f t="shared" si="46"/>
        <v>1</v>
      </c>
      <c r="G235" s="3" t="str">
        <f t="shared" si="47"/>
        <v>指値</v>
      </c>
      <c r="H235" s="4">
        <f t="shared" si="55"/>
        <v>67.6</v>
      </c>
      <c r="I235" s="3" t="str">
        <f t="shared" si="48"/>
        <v>GTC</v>
      </c>
      <c r="K235" s="3" t="str">
        <f t="shared" si="49"/>
        <v>決済</v>
      </c>
      <c r="L235" s="3" t="str">
        <f t="shared" si="50"/>
        <v>買</v>
      </c>
      <c r="M235">
        <f t="shared" si="51"/>
        <v>1</v>
      </c>
      <c r="N235" s="3" t="str">
        <f t="shared" si="52"/>
        <v>指値</v>
      </c>
      <c r="O235" s="6">
        <f t="shared" si="42"/>
        <v>67.5</v>
      </c>
      <c r="P235" s="3" t="str">
        <f t="shared" si="53"/>
        <v>GTC</v>
      </c>
    </row>
    <row r="236" spans="2:16" ht="13.5">
      <c r="B236" s="3">
        <f t="shared" si="54"/>
        <v>226</v>
      </c>
      <c r="C236" s="3" t="str">
        <f t="shared" si="43"/>
        <v>AUD/JPY</v>
      </c>
      <c r="D236" s="3" t="str">
        <f t="shared" si="44"/>
        <v>新規</v>
      </c>
      <c r="E236" s="3" t="str">
        <f t="shared" si="45"/>
        <v>売</v>
      </c>
      <c r="F236">
        <f t="shared" si="46"/>
        <v>1</v>
      </c>
      <c r="G236" s="3" t="str">
        <f t="shared" si="47"/>
        <v>指値</v>
      </c>
      <c r="H236" s="4">
        <f t="shared" si="55"/>
        <v>67.5</v>
      </c>
      <c r="I236" s="3" t="str">
        <f t="shared" si="48"/>
        <v>GTC</v>
      </c>
      <c r="K236" s="3" t="str">
        <f t="shared" si="49"/>
        <v>決済</v>
      </c>
      <c r="L236" s="3" t="str">
        <f t="shared" si="50"/>
        <v>買</v>
      </c>
      <c r="M236">
        <f t="shared" si="51"/>
        <v>1</v>
      </c>
      <c r="N236" s="3" t="str">
        <f t="shared" si="52"/>
        <v>指値</v>
      </c>
      <c r="O236" s="6">
        <f t="shared" si="42"/>
        <v>67.4</v>
      </c>
      <c r="P236" s="3" t="str">
        <f t="shared" si="53"/>
        <v>GTC</v>
      </c>
    </row>
    <row r="237" spans="2:16" ht="13.5">
      <c r="B237" s="3">
        <f t="shared" si="54"/>
        <v>227</v>
      </c>
      <c r="C237" s="3" t="str">
        <f t="shared" si="43"/>
        <v>AUD/JPY</v>
      </c>
      <c r="D237" s="3" t="str">
        <f t="shared" si="44"/>
        <v>新規</v>
      </c>
      <c r="E237" s="3" t="str">
        <f t="shared" si="45"/>
        <v>売</v>
      </c>
      <c r="F237">
        <f t="shared" si="46"/>
        <v>1</v>
      </c>
      <c r="G237" s="3" t="str">
        <f t="shared" si="47"/>
        <v>指値</v>
      </c>
      <c r="H237" s="4">
        <f t="shared" si="55"/>
        <v>67.4</v>
      </c>
      <c r="I237" s="3" t="str">
        <f t="shared" si="48"/>
        <v>GTC</v>
      </c>
      <c r="K237" s="3" t="str">
        <f t="shared" si="49"/>
        <v>決済</v>
      </c>
      <c r="L237" s="3" t="str">
        <f t="shared" si="50"/>
        <v>買</v>
      </c>
      <c r="M237">
        <f t="shared" si="51"/>
        <v>1</v>
      </c>
      <c r="N237" s="3" t="str">
        <f t="shared" si="52"/>
        <v>指値</v>
      </c>
      <c r="O237" s="6">
        <f t="shared" si="42"/>
        <v>67.30000000000001</v>
      </c>
      <c r="P237" s="3" t="str">
        <f t="shared" si="53"/>
        <v>GTC</v>
      </c>
    </row>
    <row r="238" spans="2:16" ht="13.5">
      <c r="B238" s="3">
        <f t="shared" si="54"/>
        <v>228</v>
      </c>
      <c r="C238" s="3" t="str">
        <f t="shared" si="43"/>
        <v>AUD/JPY</v>
      </c>
      <c r="D238" s="3" t="str">
        <f t="shared" si="44"/>
        <v>新規</v>
      </c>
      <c r="E238" s="3" t="str">
        <f t="shared" si="45"/>
        <v>売</v>
      </c>
      <c r="F238">
        <f t="shared" si="46"/>
        <v>1</v>
      </c>
      <c r="G238" s="3" t="str">
        <f t="shared" si="47"/>
        <v>指値</v>
      </c>
      <c r="H238" s="4">
        <f t="shared" si="55"/>
        <v>67.3</v>
      </c>
      <c r="I238" s="3" t="str">
        <f t="shared" si="48"/>
        <v>GTC</v>
      </c>
      <c r="K238" s="3" t="str">
        <f t="shared" si="49"/>
        <v>決済</v>
      </c>
      <c r="L238" s="3" t="str">
        <f t="shared" si="50"/>
        <v>買</v>
      </c>
      <c r="M238">
        <f t="shared" si="51"/>
        <v>1</v>
      </c>
      <c r="N238" s="3" t="str">
        <f t="shared" si="52"/>
        <v>指値</v>
      </c>
      <c r="O238" s="6">
        <f t="shared" si="42"/>
        <v>67.2</v>
      </c>
      <c r="P238" s="3" t="str">
        <f t="shared" si="53"/>
        <v>GTC</v>
      </c>
    </row>
    <row r="239" spans="2:16" ht="13.5">
      <c r="B239" s="3">
        <f t="shared" si="54"/>
        <v>229</v>
      </c>
      <c r="C239" s="3" t="str">
        <f t="shared" si="43"/>
        <v>AUD/JPY</v>
      </c>
      <c r="D239" s="3" t="str">
        <f t="shared" si="44"/>
        <v>新規</v>
      </c>
      <c r="E239" s="3" t="str">
        <f t="shared" si="45"/>
        <v>売</v>
      </c>
      <c r="F239">
        <f t="shared" si="46"/>
        <v>1</v>
      </c>
      <c r="G239" s="3" t="str">
        <f t="shared" si="47"/>
        <v>指値</v>
      </c>
      <c r="H239" s="4">
        <f t="shared" si="55"/>
        <v>67.2</v>
      </c>
      <c r="I239" s="3" t="str">
        <f t="shared" si="48"/>
        <v>GTC</v>
      </c>
      <c r="K239" s="3" t="str">
        <f t="shared" si="49"/>
        <v>決済</v>
      </c>
      <c r="L239" s="3" t="str">
        <f t="shared" si="50"/>
        <v>買</v>
      </c>
      <c r="M239">
        <f t="shared" si="51"/>
        <v>1</v>
      </c>
      <c r="N239" s="3" t="str">
        <f t="shared" si="52"/>
        <v>指値</v>
      </c>
      <c r="O239" s="6">
        <f t="shared" si="42"/>
        <v>67.10000000000001</v>
      </c>
      <c r="P239" s="3" t="str">
        <f t="shared" si="53"/>
        <v>GTC</v>
      </c>
    </row>
    <row r="240" spans="2:16" ht="13.5">
      <c r="B240" s="3">
        <f t="shared" si="54"/>
        <v>230</v>
      </c>
      <c r="C240" s="3" t="str">
        <f t="shared" si="43"/>
        <v>AUD/JPY</v>
      </c>
      <c r="D240" s="3" t="str">
        <f t="shared" si="44"/>
        <v>新規</v>
      </c>
      <c r="E240" s="3" t="str">
        <f t="shared" si="45"/>
        <v>売</v>
      </c>
      <c r="F240">
        <f t="shared" si="46"/>
        <v>1</v>
      </c>
      <c r="G240" s="3" t="str">
        <f t="shared" si="47"/>
        <v>指値</v>
      </c>
      <c r="H240" s="4">
        <f t="shared" si="55"/>
        <v>67.1</v>
      </c>
      <c r="I240" s="3" t="str">
        <f t="shared" si="48"/>
        <v>GTC</v>
      </c>
      <c r="K240" s="3" t="str">
        <f t="shared" si="49"/>
        <v>決済</v>
      </c>
      <c r="L240" s="3" t="str">
        <f t="shared" si="50"/>
        <v>買</v>
      </c>
      <c r="M240">
        <f t="shared" si="51"/>
        <v>1</v>
      </c>
      <c r="N240" s="3" t="str">
        <f t="shared" si="52"/>
        <v>指値</v>
      </c>
      <c r="O240" s="6">
        <f t="shared" si="42"/>
        <v>67</v>
      </c>
      <c r="P240" s="3" t="str">
        <f t="shared" si="53"/>
        <v>GTC</v>
      </c>
    </row>
    <row r="241" spans="2:16" ht="13.5">
      <c r="B241" s="3">
        <f t="shared" si="54"/>
        <v>231</v>
      </c>
      <c r="C241" s="3" t="str">
        <f t="shared" si="43"/>
        <v>AUD/JPY</v>
      </c>
      <c r="D241" s="3" t="str">
        <f t="shared" si="44"/>
        <v>新規</v>
      </c>
      <c r="E241" s="3" t="str">
        <f t="shared" si="45"/>
        <v>売</v>
      </c>
      <c r="F241">
        <f t="shared" si="46"/>
        <v>1</v>
      </c>
      <c r="G241" s="3" t="str">
        <f t="shared" si="47"/>
        <v>指値</v>
      </c>
      <c r="H241" s="4">
        <f t="shared" si="55"/>
        <v>67</v>
      </c>
      <c r="I241" s="3" t="str">
        <f t="shared" si="48"/>
        <v>GTC</v>
      </c>
      <c r="K241" s="3" t="str">
        <f t="shared" si="49"/>
        <v>決済</v>
      </c>
      <c r="L241" s="3" t="str">
        <f t="shared" si="50"/>
        <v>買</v>
      </c>
      <c r="M241">
        <f t="shared" si="51"/>
        <v>1</v>
      </c>
      <c r="N241" s="3" t="str">
        <f t="shared" si="52"/>
        <v>指値</v>
      </c>
      <c r="O241" s="6">
        <f t="shared" si="42"/>
        <v>66.9</v>
      </c>
      <c r="P241" s="3" t="str">
        <f t="shared" si="53"/>
        <v>GTC</v>
      </c>
    </row>
    <row r="242" spans="2:16" ht="13.5">
      <c r="B242" s="3">
        <f t="shared" si="54"/>
        <v>232</v>
      </c>
      <c r="C242" s="3" t="str">
        <f t="shared" si="43"/>
        <v>AUD/JPY</v>
      </c>
      <c r="D242" s="3" t="str">
        <f t="shared" si="44"/>
        <v>新規</v>
      </c>
      <c r="E242" s="3" t="str">
        <f t="shared" si="45"/>
        <v>売</v>
      </c>
      <c r="F242">
        <f t="shared" si="46"/>
        <v>1</v>
      </c>
      <c r="G242" s="3" t="str">
        <f t="shared" si="47"/>
        <v>指値</v>
      </c>
      <c r="H242" s="4">
        <f t="shared" si="55"/>
        <v>66.9</v>
      </c>
      <c r="I242" s="3" t="str">
        <f t="shared" si="48"/>
        <v>GTC</v>
      </c>
      <c r="K242" s="3" t="str">
        <f t="shared" si="49"/>
        <v>決済</v>
      </c>
      <c r="L242" s="3" t="str">
        <f t="shared" si="50"/>
        <v>買</v>
      </c>
      <c r="M242">
        <f t="shared" si="51"/>
        <v>1</v>
      </c>
      <c r="N242" s="3" t="str">
        <f t="shared" si="52"/>
        <v>指値</v>
      </c>
      <c r="O242" s="6">
        <f t="shared" si="42"/>
        <v>66.80000000000001</v>
      </c>
      <c r="P242" s="3" t="str">
        <f t="shared" si="53"/>
        <v>GTC</v>
      </c>
    </row>
    <row r="243" spans="2:16" ht="13.5">
      <c r="B243" s="3">
        <f t="shared" si="54"/>
        <v>233</v>
      </c>
      <c r="C243" s="3" t="str">
        <f t="shared" si="43"/>
        <v>AUD/JPY</v>
      </c>
      <c r="D243" s="3" t="str">
        <f t="shared" si="44"/>
        <v>新規</v>
      </c>
      <c r="E243" s="3" t="str">
        <f t="shared" si="45"/>
        <v>売</v>
      </c>
      <c r="F243">
        <f t="shared" si="46"/>
        <v>1</v>
      </c>
      <c r="G243" s="3" t="str">
        <f t="shared" si="47"/>
        <v>指値</v>
      </c>
      <c r="H243" s="4">
        <f t="shared" si="55"/>
        <v>66.8</v>
      </c>
      <c r="I243" s="3" t="str">
        <f t="shared" si="48"/>
        <v>GTC</v>
      </c>
      <c r="K243" s="3" t="str">
        <f t="shared" si="49"/>
        <v>決済</v>
      </c>
      <c r="L243" s="3" t="str">
        <f t="shared" si="50"/>
        <v>買</v>
      </c>
      <c r="M243">
        <f t="shared" si="51"/>
        <v>1</v>
      </c>
      <c r="N243" s="3" t="str">
        <f t="shared" si="52"/>
        <v>指値</v>
      </c>
      <c r="O243" s="6">
        <f t="shared" si="42"/>
        <v>66.7</v>
      </c>
      <c r="P243" s="3" t="str">
        <f t="shared" si="53"/>
        <v>GTC</v>
      </c>
    </row>
    <row r="244" spans="2:16" ht="13.5">
      <c r="B244" s="3">
        <f t="shared" si="54"/>
        <v>234</v>
      </c>
      <c r="C244" s="3" t="str">
        <f t="shared" si="43"/>
        <v>AUD/JPY</v>
      </c>
      <c r="D244" s="3" t="str">
        <f t="shared" si="44"/>
        <v>新規</v>
      </c>
      <c r="E244" s="3" t="str">
        <f t="shared" si="45"/>
        <v>売</v>
      </c>
      <c r="F244">
        <f t="shared" si="46"/>
        <v>1</v>
      </c>
      <c r="G244" s="3" t="str">
        <f t="shared" si="47"/>
        <v>指値</v>
      </c>
      <c r="H244" s="4">
        <f t="shared" si="55"/>
        <v>66.7</v>
      </c>
      <c r="I244" s="3" t="str">
        <f t="shared" si="48"/>
        <v>GTC</v>
      </c>
      <c r="K244" s="3" t="str">
        <f t="shared" si="49"/>
        <v>決済</v>
      </c>
      <c r="L244" s="3" t="str">
        <f t="shared" si="50"/>
        <v>買</v>
      </c>
      <c r="M244">
        <f t="shared" si="51"/>
        <v>1</v>
      </c>
      <c r="N244" s="3" t="str">
        <f t="shared" si="52"/>
        <v>指値</v>
      </c>
      <c r="O244" s="6">
        <f t="shared" si="42"/>
        <v>66.60000000000001</v>
      </c>
      <c r="P244" s="3" t="str">
        <f t="shared" si="53"/>
        <v>GTC</v>
      </c>
    </row>
    <row r="245" spans="2:16" ht="13.5">
      <c r="B245" s="3">
        <f t="shared" si="54"/>
        <v>235</v>
      </c>
      <c r="C245" s="3" t="str">
        <f t="shared" si="43"/>
        <v>AUD/JPY</v>
      </c>
      <c r="D245" s="3" t="str">
        <f t="shared" si="44"/>
        <v>新規</v>
      </c>
      <c r="E245" s="3" t="str">
        <f t="shared" si="45"/>
        <v>売</v>
      </c>
      <c r="F245">
        <f t="shared" si="46"/>
        <v>1</v>
      </c>
      <c r="G245" s="3" t="str">
        <f t="shared" si="47"/>
        <v>指値</v>
      </c>
      <c r="H245" s="4">
        <f t="shared" si="55"/>
        <v>66.6</v>
      </c>
      <c r="I245" s="3" t="str">
        <f t="shared" si="48"/>
        <v>GTC</v>
      </c>
      <c r="K245" s="3" t="str">
        <f t="shared" si="49"/>
        <v>決済</v>
      </c>
      <c r="L245" s="3" t="str">
        <f t="shared" si="50"/>
        <v>買</v>
      </c>
      <c r="M245">
        <f t="shared" si="51"/>
        <v>1</v>
      </c>
      <c r="N245" s="3" t="str">
        <f t="shared" si="52"/>
        <v>指値</v>
      </c>
      <c r="O245" s="6">
        <f t="shared" si="42"/>
        <v>66.5</v>
      </c>
      <c r="P245" s="3" t="str">
        <f t="shared" si="53"/>
        <v>GTC</v>
      </c>
    </row>
    <row r="246" spans="2:16" ht="13.5">
      <c r="B246" s="3">
        <f t="shared" si="54"/>
        <v>236</v>
      </c>
      <c r="C246" s="3" t="str">
        <f t="shared" si="43"/>
        <v>AUD/JPY</v>
      </c>
      <c r="D246" s="3" t="str">
        <f t="shared" si="44"/>
        <v>新規</v>
      </c>
      <c r="E246" s="3" t="str">
        <f t="shared" si="45"/>
        <v>売</v>
      </c>
      <c r="F246">
        <f t="shared" si="46"/>
        <v>1</v>
      </c>
      <c r="G246" s="3" t="str">
        <f t="shared" si="47"/>
        <v>指値</v>
      </c>
      <c r="H246" s="4">
        <f t="shared" si="55"/>
        <v>66.5</v>
      </c>
      <c r="I246" s="3" t="str">
        <f t="shared" si="48"/>
        <v>GTC</v>
      </c>
      <c r="K246" s="3" t="str">
        <f t="shared" si="49"/>
        <v>決済</v>
      </c>
      <c r="L246" s="3" t="str">
        <f t="shared" si="50"/>
        <v>買</v>
      </c>
      <c r="M246">
        <f t="shared" si="51"/>
        <v>1</v>
      </c>
      <c r="N246" s="3" t="str">
        <f t="shared" si="52"/>
        <v>指値</v>
      </c>
      <c r="O246" s="6">
        <f t="shared" si="42"/>
        <v>66.4</v>
      </c>
      <c r="P246" s="3" t="str">
        <f t="shared" si="53"/>
        <v>GTC</v>
      </c>
    </row>
    <row r="247" spans="2:16" ht="13.5">
      <c r="B247" s="3">
        <f t="shared" si="54"/>
        <v>237</v>
      </c>
      <c r="C247" s="3" t="str">
        <f t="shared" si="43"/>
        <v>AUD/JPY</v>
      </c>
      <c r="D247" s="3" t="str">
        <f t="shared" si="44"/>
        <v>新規</v>
      </c>
      <c r="E247" s="3" t="str">
        <f t="shared" si="45"/>
        <v>売</v>
      </c>
      <c r="F247">
        <f t="shared" si="46"/>
        <v>1</v>
      </c>
      <c r="G247" s="3" t="str">
        <f t="shared" si="47"/>
        <v>指値</v>
      </c>
      <c r="H247" s="4">
        <f t="shared" si="55"/>
        <v>66.4</v>
      </c>
      <c r="I247" s="3" t="str">
        <f t="shared" si="48"/>
        <v>GTC</v>
      </c>
      <c r="K247" s="3" t="str">
        <f t="shared" si="49"/>
        <v>決済</v>
      </c>
      <c r="L247" s="3" t="str">
        <f t="shared" si="50"/>
        <v>買</v>
      </c>
      <c r="M247">
        <f t="shared" si="51"/>
        <v>1</v>
      </c>
      <c r="N247" s="3" t="str">
        <f t="shared" si="52"/>
        <v>指値</v>
      </c>
      <c r="O247" s="6">
        <f t="shared" si="42"/>
        <v>66.30000000000001</v>
      </c>
      <c r="P247" s="3" t="str">
        <f t="shared" si="53"/>
        <v>GTC</v>
      </c>
    </row>
    <row r="248" spans="2:16" ht="13.5">
      <c r="B248" s="3">
        <f t="shared" si="54"/>
        <v>238</v>
      </c>
      <c r="C248" s="3" t="str">
        <f t="shared" si="43"/>
        <v>AUD/JPY</v>
      </c>
      <c r="D248" s="3" t="str">
        <f t="shared" si="44"/>
        <v>新規</v>
      </c>
      <c r="E248" s="3" t="str">
        <f t="shared" si="45"/>
        <v>売</v>
      </c>
      <c r="F248">
        <f t="shared" si="46"/>
        <v>1</v>
      </c>
      <c r="G248" s="3" t="str">
        <f t="shared" si="47"/>
        <v>指値</v>
      </c>
      <c r="H248" s="4">
        <f t="shared" si="55"/>
        <v>66.3</v>
      </c>
      <c r="I248" s="3" t="str">
        <f t="shared" si="48"/>
        <v>GTC</v>
      </c>
      <c r="K248" s="3" t="str">
        <f t="shared" si="49"/>
        <v>決済</v>
      </c>
      <c r="L248" s="3" t="str">
        <f t="shared" si="50"/>
        <v>買</v>
      </c>
      <c r="M248">
        <f t="shared" si="51"/>
        <v>1</v>
      </c>
      <c r="N248" s="3" t="str">
        <f t="shared" si="52"/>
        <v>指値</v>
      </c>
      <c r="O248" s="6">
        <f t="shared" si="42"/>
        <v>66.2</v>
      </c>
      <c r="P248" s="3" t="str">
        <f t="shared" si="53"/>
        <v>GTC</v>
      </c>
    </row>
    <row r="249" spans="2:16" ht="13.5">
      <c r="B249" s="3">
        <f t="shared" si="54"/>
        <v>239</v>
      </c>
      <c r="C249" s="3" t="str">
        <f t="shared" si="43"/>
        <v>AUD/JPY</v>
      </c>
      <c r="D249" s="3" t="str">
        <f t="shared" si="44"/>
        <v>新規</v>
      </c>
      <c r="E249" s="3" t="str">
        <f t="shared" si="45"/>
        <v>売</v>
      </c>
      <c r="F249">
        <f t="shared" si="46"/>
        <v>1</v>
      </c>
      <c r="G249" s="3" t="str">
        <f t="shared" si="47"/>
        <v>指値</v>
      </c>
      <c r="H249" s="4">
        <f t="shared" si="55"/>
        <v>66.2</v>
      </c>
      <c r="I249" s="3" t="str">
        <f t="shared" si="48"/>
        <v>GTC</v>
      </c>
      <c r="K249" s="3" t="str">
        <f t="shared" si="49"/>
        <v>決済</v>
      </c>
      <c r="L249" s="3" t="str">
        <f t="shared" si="50"/>
        <v>買</v>
      </c>
      <c r="M249">
        <f t="shared" si="51"/>
        <v>1</v>
      </c>
      <c r="N249" s="3" t="str">
        <f t="shared" si="52"/>
        <v>指値</v>
      </c>
      <c r="O249" s="6">
        <f t="shared" si="42"/>
        <v>66.10000000000001</v>
      </c>
      <c r="P249" s="3" t="str">
        <f t="shared" si="53"/>
        <v>GTC</v>
      </c>
    </row>
    <row r="250" spans="2:16" ht="13.5">
      <c r="B250" s="3">
        <f t="shared" si="54"/>
        <v>240</v>
      </c>
      <c r="C250" s="3" t="str">
        <f t="shared" si="43"/>
        <v>AUD/JPY</v>
      </c>
      <c r="D250" s="3" t="str">
        <f t="shared" si="44"/>
        <v>新規</v>
      </c>
      <c r="E250" s="3" t="str">
        <f t="shared" si="45"/>
        <v>売</v>
      </c>
      <c r="F250">
        <f t="shared" si="46"/>
        <v>1</v>
      </c>
      <c r="G250" s="3" t="str">
        <f t="shared" si="47"/>
        <v>指値</v>
      </c>
      <c r="H250" s="4">
        <f t="shared" si="55"/>
        <v>66.1</v>
      </c>
      <c r="I250" s="3" t="str">
        <f t="shared" si="48"/>
        <v>GTC</v>
      </c>
      <c r="K250" s="3" t="str">
        <f t="shared" si="49"/>
        <v>決済</v>
      </c>
      <c r="L250" s="3" t="str">
        <f t="shared" si="50"/>
        <v>買</v>
      </c>
      <c r="M250">
        <f t="shared" si="51"/>
        <v>1</v>
      </c>
      <c r="N250" s="3" t="str">
        <f t="shared" si="52"/>
        <v>指値</v>
      </c>
      <c r="O250" s="6">
        <f t="shared" si="42"/>
        <v>66</v>
      </c>
      <c r="P250" s="3" t="str">
        <f t="shared" si="53"/>
        <v>GTC</v>
      </c>
    </row>
    <row r="251" spans="2:16" ht="13.5">
      <c r="B251" s="3">
        <f t="shared" si="54"/>
        <v>241</v>
      </c>
      <c r="C251" s="3" t="str">
        <f t="shared" si="43"/>
        <v>AUD/JPY</v>
      </c>
      <c r="D251" s="3" t="str">
        <f t="shared" si="44"/>
        <v>新規</v>
      </c>
      <c r="E251" s="3" t="str">
        <f t="shared" si="45"/>
        <v>売</v>
      </c>
      <c r="F251">
        <f t="shared" si="46"/>
        <v>1</v>
      </c>
      <c r="G251" s="3" t="str">
        <f t="shared" si="47"/>
        <v>指値</v>
      </c>
      <c r="H251" s="4">
        <f t="shared" si="55"/>
        <v>66</v>
      </c>
      <c r="I251" s="3" t="str">
        <f t="shared" si="48"/>
        <v>GTC</v>
      </c>
      <c r="K251" s="3" t="str">
        <f t="shared" si="49"/>
        <v>決済</v>
      </c>
      <c r="L251" s="3" t="str">
        <f t="shared" si="50"/>
        <v>買</v>
      </c>
      <c r="M251">
        <f t="shared" si="51"/>
        <v>1</v>
      </c>
      <c r="N251" s="3" t="str">
        <f t="shared" si="52"/>
        <v>指値</v>
      </c>
      <c r="O251" s="6">
        <f t="shared" si="42"/>
        <v>65.9</v>
      </c>
      <c r="P251" s="3" t="str">
        <f t="shared" si="53"/>
        <v>GTC</v>
      </c>
    </row>
    <row r="252" spans="2:16" ht="13.5">
      <c r="B252" s="3">
        <f t="shared" si="54"/>
        <v>242</v>
      </c>
      <c r="C252" s="3" t="str">
        <f t="shared" si="43"/>
        <v>AUD/JPY</v>
      </c>
      <c r="D252" s="3" t="str">
        <f t="shared" si="44"/>
        <v>新規</v>
      </c>
      <c r="E252" s="3" t="str">
        <f t="shared" si="45"/>
        <v>売</v>
      </c>
      <c r="F252">
        <f t="shared" si="46"/>
        <v>1</v>
      </c>
      <c r="G252" s="3" t="str">
        <f t="shared" si="47"/>
        <v>指値</v>
      </c>
      <c r="H252" s="4">
        <f t="shared" si="55"/>
        <v>65.9</v>
      </c>
      <c r="I252" s="3" t="str">
        <f t="shared" si="48"/>
        <v>GTC</v>
      </c>
      <c r="K252" s="3" t="str">
        <f t="shared" si="49"/>
        <v>決済</v>
      </c>
      <c r="L252" s="3" t="str">
        <f t="shared" si="50"/>
        <v>買</v>
      </c>
      <c r="M252">
        <f t="shared" si="51"/>
        <v>1</v>
      </c>
      <c r="N252" s="3" t="str">
        <f t="shared" si="52"/>
        <v>指値</v>
      </c>
      <c r="O252" s="6">
        <f t="shared" si="42"/>
        <v>65.80000000000001</v>
      </c>
      <c r="P252" s="3" t="str">
        <f t="shared" si="53"/>
        <v>GTC</v>
      </c>
    </row>
    <row r="253" spans="2:16" ht="13.5">
      <c r="B253" s="3">
        <f t="shared" si="54"/>
        <v>243</v>
      </c>
      <c r="C253" s="3" t="str">
        <f t="shared" si="43"/>
        <v>AUD/JPY</v>
      </c>
      <c r="D253" s="3" t="str">
        <f t="shared" si="44"/>
        <v>新規</v>
      </c>
      <c r="E253" s="3" t="str">
        <f t="shared" si="45"/>
        <v>売</v>
      </c>
      <c r="F253">
        <f t="shared" si="46"/>
        <v>1</v>
      </c>
      <c r="G253" s="3" t="str">
        <f t="shared" si="47"/>
        <v>指値</v>
      </c>
      <c r="H253" s="4">
        <f t="shared" si="55"/>
        <v>65.8</v>
      </c>
      <c r="I253" s="3" t="str">
        <f t="shared" si="48"/>
        <v>GTC</v>
      </c>
      <c r="K253" s="3" t="str">
        <f t="shared" si="49"/>
        <v>決済</v>
      </c>
      <c r="L253" s="3" t="str">
        <f t="shared" si="50"/>
        <v>買</v>
      </c>
      <c r="M253">
        <f t="shared" si="51"/>
        <v>1</v>
      </c>
      <c r="N253" s="3" t="str">
        <f t="shared" si="52"/>
        <v>指値</v>
      </c>
      <c r="O253" s="6">
        <f t="shared" si="42"/>
        <v>65.7</v>
      </c>
      <c r="P253" s="3" t="str">
        <f t="shared" si="53"/>
        <v>GTC</v>
      </c>
    </row>
    <row r="254" spans="2:16" ht="13.5">
      <c r="B254" s="3">
        <f t="shared" si="54"/>
        <v>244</v>
      </c>
      <c r="C254" s="3" t="str">
        <f t="shared" si="43"/>
        <v>AUD/JPY</v>
      </c>
      <c r="D254" s="3" t="str">
        <f t="shared" si="44"/>
        <v>新規</v>
      </c>
      <c r="E254" s="3" t="str">
        <f t="shared" si="45"/>
        <v>売</v>
      </c>
      <c r="F254">
        <f t="shared" si="46"/>
        <v>1</v>
      </c>
      <c r="G254" s="3" t="str">
        <f t="shared" si="47"/>
        <v>指値</v>
      </c>
      <c r="H254" s="4">
        <f t="shared" si="55"/>
        <v>65.7</v>
      </c>
      <c r="I254" s="3" t="str">
        <f t="shared" si="48"/>
        <v>GTC</v>
      </c>
      <c r="K254" s="3" t="str">
        <f t="shared" si="49"/>
        <v>決済</v>
      </c>
      <c r="L254" s="3" t="str">
        <f t="shared" si="50"/>
        <v>買</v>
      </c>
      <c r="M254">
        <f t="shared" si="51"/>
        <v>1</v>
      </c>
      <c r="N254" s="3" t="str">
        <f t="shared" si="52"/>
        <v>指値</v>
      </c>
      <c r="O254" s="6">
        <f t="shared" si="42"/>
        <v>65.60000000000001</v>
      </c>
      <c r="P254" s="3" t="str">
        <f t="shared" si="53"/>
        <v>GTC</v>
      </c>
    </row>
    <row r="255" spans="2:16" ht="13.5">
      <c r="B255" s="3">
        <f t="shared" si="54"/>
        <v>245</v>
      </c>
      <c r="C255" s="3" t="str">
        <f t="shared" si="43"/>
        <v>AUD/JPY</v>
      </c>
      <c r="D255" s="3" t="str">
        <f t="shared" si="44"/>
        <v>新規</v>
      </c>
      <c r="E255" s="3" t="str">
        <f t="shared" si="45"/>
        <v>売</v>
      </c>
      <c r="F255">
        <f t="shared" si="46"/>
        <v>1</v>
      </c>
      <c r="G255" s="3" t="str">
        <f t="shared" si="47"/>
        <v>指値</v>
      </c>
      <c r="H255" s="4">
        <f t="shared" si="55"/>
        <v>65.6</v>
      </c>
      <c r="I255" s="3" t="str">
        <f t="shared" si="48"/>
        <v>GTC</v>
      </c>
      <c r="K255" s="3" t="str">
        <f t="shared" si="49"/>
        <v>決済</v>
      </c>
      <c r="L255" s="3" t="str">
        <f t="shared" si="50"/>
        <v>買</v>
      </c>
      <c r="M255">
        <f t="shared" si="51"/>
        <v>1</v>
      </c>
      <c r="N255" s="3" t="str">
        <f t="shared" si="52"/>
        <v>指値</v>
      </c>
      <c r="O255" s="6">
        <f t="shared" si="42"/>
        <v>65.5</v>
      </c>
      <c r="P255" s="3" t="str">
        <f t="shared" si="53"/>
        <v>GTC</v>
      </c>
    </row>
    <row r="256" spans="2:16" ht="13.5">
      <c r="B256" s="3">
        <f t="shared" si="54"/>
        <v>246</v>
      </c>
      <c r="C256" s="3" t="str">
        <f t="shared" si="43"/>
        <v>AUD/JPY</v>
      </c>
      <c r="D256" s="3" t="str">
        <f t="shared" si="44"/>
        <v>新規</v>
      </c>
      <c r="E256" s="3" t="str">
        <f t="shared" si="45"/>
        <v>売</v>
      </c>
      <c r="F256">
        <f t="shared" si="46"/>
        <v>1</v>
      </c>
      <c r="G256" s="3" t="str">
        <f t="shared" si="47"/>
        <v>指値</v>
      </c>
      <c r="H256" s="4">
        <f t="shared" si="55"/>
        <v>65.5</v>
      </c>
      <c r="I256" s="3" t="str">
        <f t="shared" si="48"/>
        <v>GTC</v>
      </c>
      <c r="K256" s="3" t="str">
        <f t="shared" si="49"/>
        <v>決済</v>
      </c>
      <c r="L256" s="3" t="str">
        <f t="shared" si="50"/>
        <v>買</v>
      </c>
      <c r="M256">
        <f t="shared" si="51"/>
        <v>1</v>
      </c>
      <c r="N256" s="3" t="str">
        <f t="shared" si="52"/>
        <v>指値</v>
      </c>
      <c r="O256" s="6">
        <f t="shared" si="42"/>
        <v>65.4</v>
      </c>
      <c r="P256" s="3" t="str">
        <f t="shared" si="53"/>
        <v>GTC</v>
      </c>
    </row>
    <row r="257" spans="2:16" ht="13.5">
      <c r="B257" s="3">
        <f t="shared" si="54"/>
        <v>247</v>
      </c>
      <c r="C257" s="3" t="str">
        <f t="shared" si="43"/>
        <v>AUD/JPY</v>
      </c>
      <c r="D257" s="3" t="str">
        <f t="shared" si="44"/>
        <v>新規</v>
      </c>
      <c r="E257" s="3" t="str">
        <f t="shared" si="45"/>
        <v>売</v>
      </c>
      <c r="F257">
        <f t="shared" si="46"/>
        <v>1</v>
      </c>
      <c r="G257" s="3" t="str">
        <f t="shared" si="47"/>
        <v>指値</v>
      </c>
      <c r="H257" s="4">
        <f t="shared" si="55"/>
        <v>65.4</v>
      </c>
      <c r="I257" s="3" t="str">
        <f t="shared" si="48"/>
        <v>GTC</v>
      </c>
      <c r="K257" s="3" t="str">
        <f t="shared" si="49"/>
        <v>決済</v>
      </c>
      <c r="L257" s="3" t="str">
        <f t="shared" si="50"/>
        <v>買</v>
      </c>
      <c r="M257">
        <f t="shared" si="51"/>
        <v>1</v>
      </c>
      <c r="N257" s="3" t="str">
        <f t="shared" si="52"/>
        <v>指値</v>
      </c>
      <c r="O257" s="6">
        <f t="shared" si="42"/>
        <v>65.30000000000001</v>
      </c>
      <c r="P257" s="3" t="str">
        <f t="shared" si="53"/>
        <v>GTC</v>
      </c>
    </row>
    <row r="258" spans="2:16" ht="13.5">
      <c r="B258" s="3">
        <f t="shared" si="54"/>
        <v>248</v>
      </c>
      <c r="C258" s="3" t="str">
        <f t="shared" si="43"/>
        <v>AUD/JPY</v>
      </c>
      <c r="D258" s="3" t="str">
        <f t="shared" si="44"/>
        <v>新規</v>
      </c>
      <c r="E258" s="3" t="str">
        <f t="shared" si="45"/>
        <v>売</v>
      </c>
      <c r="F258">
        <f t="shared" si="46"/>
        <v>1</v>
      </c>
      <c r="G258" s="3" t="str">
        <f t="shared" si="47"/>
        <v>指値</v>
      </c>
      <c r="H258" s="4">
        <f t="shared" si="55"/>
        <v>65.3</v>
      </c>
      <c r="I258" s="3" t="str">
        <f t="shared" si="48"/>
        <v>GTC</v>
      </c>
      <c r="K258" s="3" t="str">
        <f t="shared" si="49"/>
        <v>決済</v>
      </c>
      <c r="L258" s="3" t="str">
        <f t="shared" si="50"/>
        <v>買</v>
      </c>
      <c r="M258">
        <f t="shared" si="51"/>
        <v>1</v>
      </c>
      <c r="N258" s="3" t="str">
        <f t="shared" si="52"/>
        <v>指値</v>
      </c>
      <c r="O258" s="6">
        <f t="shared" si="42"/>
        <v>65.2</v>
      </c>
      <c r="P258" s="3" t="str">
        <f t="shared" si="53"/>
        <v>GTC</v>
      </c>
    </row>
    <row r="259" spans="2:16" ht="13.5">
      <c r="B259" s="3">
        <f t="shared" si="54"/>
        <v>249</v>
      </c>
      <c r="C259" s="3" t="str">
        <f t="shared" si="43"/>
        <v>AUD/JPY</v>
      </c>
      <c r="D259" s="3" t="str">
        <f t="shared" si="44"/>
        <v>新規</v>
      </c>
      <c r="E259" s="3" t="str">
        <f t="shared" si="45"/>
        <v>売</v>
      </c>
      <c r="F259">
        <f t="shared" si="46"/>
        <v>1</v>
      </c>
      <c r="G259" s="3" t="str">
        <f t="shared" si="47"/>
        <v>指値</v>
      </c>
      <c r="H259" s="4">
        <f t="shared" si="55"/>
        <v>65.2</v>
      </c>
      <c r="I259" s="3" t="str">
        <f t="shared" si="48"/>
        <v>GTC</v>
      </c>
      <c r="K259" s="3" t="str">
        <f t="shared" si="49"/>
        <v>決済</v>
      </c>
      <c r="L259" s="3" t="str">
        <f t="shared" si="50"/>
        <v>買</v>
      </c>
      <c r="M259">
        <f t="shared" si="51"/>
        <v>1</v>
      </c>
      <c r="N259" s="3" t="str">
        <f t="shared" si="52"/>
        <v>指値</v>
      </c>
      <c r="O259" s="6">
        <f t="shared" si="42"/>
        <v>65.10000000000001</v>
      </c>
      <c r="P259" s="3" t="str">
        <f t="shared" si="53"/>
        <v>GTC</v>
      </c>
    </row>
    <row r="260" spans="2:16" ht="13.5">
      <c r="B260" s="3">
        <f t="shared" si="54"/>
        <v>250</v>
      </c>
      <c r="C260" s="3" t="str">
        <f t="shared" si="43"/>
        <v>AUD/JPY</v>
      </c>
      <c r="D260" s="3" t="str">
        <f t="shared" si="44"/>
        <v>新規</v>
      </c>
      <c r="E260" s="3" t="str">
        <f t="shared" si="45"/>
        <v>売</v>
      </c>
      <c r="F260">
        <f t="shared" si="46"/>
        <v>1</v>
      </c>
      <c r="G260" s="3" t="str">
        <f t="shared" si="47"/>
        <v>指値</v>
      </c>
      <c r="H260" s="4">
        <f t="shared" si="55"/>
        <v>65.1</v>
      </c>
      <c r="I260" s="3" t="str">
        <f t="shared" si="48"/>
        <v>GTC</v>
      </c>
      <c r="K260" s="3" t="str">
        <f t="shared" si="49"/>
        <v>決済</v>
      </c>
      <c r="L260" s="3" t="str">
        <f t="shared" si="50"/>
        <v>買</v>
      </c>
      <c r="M260">
        <f t="shared" si="51"/>
        <v>1</v>
      </c>
      <c r="N260" s="3" t="str">
        <f t="shared" si="52"/>
        <v>指値</v>
      </c>
      <c r="O260" s="6">
        <f t="shared" si="42"/>
        <v>65</v>
      </c>
      <c r="P260" s="3" t="str">
        <f t="shared" si="53"/>
        <v>GTC</v>
      </c>
    </row>
    <row r="261" spans="2:16" ht="13.5">
      <c r="B261" s="3">
        <f t="shared" si="54"/>
        <v>251</v>
      </c>
      <c r="C261" s="3" t="str">
        <f t="shared" si="43"/>
        <v>AUD/JPY</v>
      </c>
      <c r="D261" s="3" t="str">
        <f t="shared" si="44"/>
        <v>新規</v>
      </c>
      <c r="E261" s="3" t="str">
        <f t="shared" si="45"/>
        <v>売</v>
      </c>
      <c r="F261">
        <f t="shared" si="46"/>
        <v>1</v>
      </c>
      <c r="G261" s="3" t="str">
        <f t="shared" si="47"/>
        <v>指値</v>
      </c>
      <c r="H261" s="4">
        <f t="shared" si="55"/>
        <v>65</v>
      </c>
      <c r="I261" s="3" t="str">
        <f t="shared" si="48"/>
        <v>GTC</v>
      </c>
      <c r="K261" s="3" t="str">
        <f t="shared" si="49"/>
        <v>決済</v>
      </c>
      <c r="L261" s="3" t="str">
        <f t="shared" si="50"/>
        <v>買</v>
      </c>
      <c r="M261">
        <f t="shared" si="51"/>
        <v>1</v>
      </c>
      <c r="N261" s="3" t="str">
        <f t="shared" si="52"/>
        <v>指値</v>
      </c>
      <c r="O261" s="6">
        <f t="shared" si="42"/>
        <v>64.9</v>
      </c>
      <c r="P261" s="3" t="str">
        <f t="shared" si="53"/>
        <v>GTC</v>
      </c>
    </row>
    <row r="262" spans="2:16" ht="13.5">
      <c r="B262" s="3">
        <f t="shared" si="54"/>
        <v>252</v>
      </c>
      <c r="C262" s="3" t="str">
        <f t="shared" si="43"/>
        <v>AUD/JPY</v>
      </c>
      <c r="D262" s="3" t="str">
        <f t="shared" si="44"/>
        <v>新規</v>
      </c>
      <c r="E262" s="3" t="str">
        <f t="shared" si="45"/>
        <v>売</v>
      </c>
      <c r="F262">
        <f t="shared" si="46"/>
        <v>1</v>
      </c>
      <c r="G262" s="3" t="str">
        <f t="shared" si="47"/>
        <v>指値</v>
      </c>
      <c r="H262" s="4">
        <f t="shared" si="55"/>
        <v>64.9</v>
      </c>
      <c r="I262" s="3" t="str">
        <f t="shared" si="48"/>
        <v>GTC</v>
      </c>
      <c r="K262" s="3" t="str">
        <f t="shared" si="49"/>
        <v>決済</v>
      </c>
      <c r="L262" s="3" t="str">
        <f t="shared" si="50"/>
        <v>買</v>
      </c>
      <c r="M262">
        <f t="shared" si="51"/>
        <v>1</v>
      </c>
      <c r="N262" s="3" t="str">
        <f t="shared" si="52"/>
        <v>指値</v>
      </c>
      <c r="O262" s="6">
        <f t="shared" si="42"/>
        <v>64.80000000000001</v>
      </c>
      <c r="P262" s="3" t="str">
        <f t="shared" si="53"/>
        <v>GTC</v>
      </c>
    </row>
    <row r="263" spans="2:16" ht="13.5">
      <c r="B263" s="3">
        <f t="shared" si="54"/>
        <v>253</v>
      </c>
      <c r="C263" s="3" t="str">
        <f t="shared" si="43"/>
        <v>AUD/JPY</v>
      </c>
      <c r="D263" s="3" t="str">
        <f t="shared" si="44"/>
        <v>新規</v>
      </c>
      <c r="E263" s="3" t="str">
        <f t="shared" si="45"/>
        <v>売</v>
      </c>
      <c r="F263">
        <f t="shared" si="46"/>
        <v>1</v>
      </c>
      <c r="G263" s="3" t="str">
        <f t="shared" si="47"/>
        <v>指値</v>
      </c>
      <c r="H263" s="4">
        <f t="shared" si="55"/>
        <v>64.8</v>
      </c>
      <c r="I263" s="3" t="str">
        <f t="shared" si="48"/>
        <v>GTC</v>
      </c>
      <c r="K263" s="3" t="str">
        <f t="shared" si="49"/>
        <v>決済</v>
      </c>
      <c r="L263" s="3" t="str">
        <f t="shared" si="50"/>
        <v>買</v>
      </c>
      <c r="M263">
        <f t="shared" si="51"/>
        <v>1</v>
      </c>
      <c r="N263" s="3" t="str">
        <f t="shared" si="52"/>
        <v>指値</v>
      </c>
      <c r="O263" s="6">
        <f t="shared" si="42"/>
        <v>64.7</v>
      </c>
      <c r="P263" s="3" t="str">
        <f t="shared" si="53"/>
        <v>GTC</v>
      </c>
    </row>
    <row r="264" spans="2:16" ht="13.5">
      <c r="B264" s="3">
        <f t="shared" si="54"/>
        <v>254</v>
      </c>
      <c r="C264" s="3" t="str">
        <f t="shared" si="43"/>
        <v>AUD/JPY</v>
      </c>
      <c r="D264" s="3" t="str">
        <f t="shared" si="44"/>
        <v>新規</v>
      </c>
      <c r="E264" s="3" t="str">
        <f t="shared" si="45"/>
        <v>売</v>
      </c>
      <c r="F264">
        <f t="shared" si="46"/>
        <v>1</v>
      </c>
      <c r="G264" s="3" t="str">
        <f t="shared" si="47"/>
        <v>指値</v>
      </c>
      <c r="H264" s="4">
        <f t="shared" si="55"/>
        <v>64.7</v>
      </c>
      <c r="I264" s="3" t="str">
        <f t="shared" si="48"/>
        <v>GTC</v>
      </c>
      <c r="K264" s="3" t="str">
        <f t="shared" si="49"/>
        <v>決済</v>
      </c>
      <c r="L264" s="3" t="str">
        <f t="shared" si="50"/>
        <v>買</v>
      </c>
      <c r="M264">
        <f t="shared" si="51"/>
        <v>1</v>
      </c>
      <c r="N264" s="3" t="str">
        <f t="shared" si="52"/>
        <v>指値</v>
      </c>
      <c r="O264" s="6">
        <f t="shared" si="42"/>
        <v>64.60000000000001</v>
      </c>
      <c r="P264" s="3" t="str">
        <f t="shared" si="53"/>
        <v>GTC</v>
      </c>
    </row>
    <row r="265" spans="2:16" ht="13.5">
      <c r="B265" s="3">
        <f t="shared" si="54"/>
        <v>255</v>
      </c>
      <c r="C265" s="3" t="str">
        <f t="shared" si="43"/>
        <v>AUD/JPY</v>
      </c>
      <c r="D265" s="3" t="str">
        <f t="shared" si="44"/>
        <v>新規</v>
      </c>
      <c r="E265" s="3" t="str">
        <f t="shared" si="45"/>
        <v>売</v>
      </c>
      <c r="F265">
        <f t="shared" si="46"/>
        <v>1</v>
      </c>
      <c r="G265" s="3" t="str">
        <f t="shared" si="47"/>
        <v>指値</v>
      </c>
      <c r="H265" s="4">
        <f t="shared" si="55"/>
        <v>64.6</v>
      </c>
      <c r="I265" s="3" t="str">
        <f t="shared" si="48"/>
        <v>GTC</v>
      </c>
      <c r="K265" s="3" t="str">
        <f t="shared" si="49"/>
        <v>決済</v>
      </c>
      <c r="L265" s="3" t="str">
        <f t="shared" si="50"/>
        <v>買</v>
      </c>
      <c r="M265">
        <f t="shared" si="51"/>
        <v>1</v>
      </c>
      <c r="N265" s="3" t="str">
        <f t="shared" si="52"/>
        <v>指値</v>
      </c>
      <c r="O265" s="6">
        <f t="shared" si="42"/>
        <v>64.5</v>
      </c>
      <c r="P265" s="3" t="str">
        <f t="shared" si="53"/>
        <v>GTC</v>
      </c>
    </row>
    <row r="266" spans="2:16" ht="13.5">
      <c r="B266" s="3">
        <f t="shared" si="54"/>
        <v>256</v>
      </c>
      <c r="C266" s="3" t="str">
        <f t="shared" si="43"/>
        <v>AUD/JPY</v>
      </c>
      <c r="D266" s="3" t="str">
        <f t="shared" si="44"/>
        <v>新規</v>
      </c>
      <c r="E266" s="3" t="str">
        <f t="shared" si="45"/>
        <v>売</v>
      </c>
      <c r="F266">
        <f t="shared" si="46"/>
        <v>1</v>
      </c>
      <c r="G266" s="3" t="str">
        <f t="shared" si="47"/>
        <v>指値</v>
      </c>
      <c r="H266" s="4">
        <f t="shared" si="55"/>
        <v>64.5</v>
      </c>
      <c r="I266" s="3" t="str">
        <f t="shared" si="48"/>
        <v>GTC</v>
      </c>
      <c r="K266" s="3" t="str">
        <f t="shared" si="49"/>
        <v>決済</v>
      </c>
      <c r="L266" s="3" t="str">
        <f t="shared" si="50"/>
        <v>買</v>
      </c>
      <c r="M266">
        <f t="shared" si="51"/>
        <v>1</v>
      </c>
      <c r="N266" s="3" t="str">
        <f t="shared" si="52"/>
        <v>指値</v>
      </c>
      <c r="O266" s="6">
        <f t="shared" si="42"/>
        <v>64.4</v>
      </c>
      <c r="P266" s="3" t="str">
        <f t="shared" si="53"/>
        <v>GTC</v>
      </c>
    </row>
    <row r="267" spans="2:16" ht="13.5">
      <c r="B267" s="3">
        <f t="shared" si="54"/>
        <v>257</v>
      </c>
      <c r="C267" s="3" t="str">
        <f t="shared" si="43"/>
        <v>AUD/JPY</v>
      </c>
      <c r="D267" s="3" t="str">
        <f t="shared" si="44"/>
        <v>新規</v>
      </c>
      <c r="E267" s="3" t="str">
        <f t="shared" si="45"/>
        <v>売</v>
      </c>
      <c r="F267">
        <f t="shared" si="46"/>
        <v>1</v>
      </c>
      <c r="G267" s="3" t="str">
        <f t="shared" si="47"/>
        <v>指値</v>
      </c>
      <c r="H267" s="4">
        <f t="shared" si="55"/>
        <v>64.4</v>
      </c>
      <c r="I267" s="3" t="str">
        <f t="shared" si="48"/>
        <v>GTC</v>
      </c>
      <c r="K267" s="3" t="str">
        <f t="shared" si="49"/>
        <v>決済</v>
      </c>
      <c r="L267" s="3" t="str">
        <f t="shared" si="50"/>
        <v>買</v>
      </c>
      <c r="M267">
        <f t="shared" si="51"/>
        <v>1</v>
      </c>
      <c r="N267" s="3" t="str">
        <f t="shared" si="52"/>
        <v>指値</v>
      </c>
      <c r="O267" s="6">
        <f aca="true" t="shared" si="56" ref="O267:O310">IF(E267="買",H267+$H$6/100,H267-$H$6/100)</f>
        <v>64.30000000000001</v>
      </c>
      <c r="P267" s="3" t="str">
        <f t="shared" si="53"/>
        <v>GTC</v>
      </c>
    </row>
    <row r="268" spans="2:16" ht="13.5">
      <c r="B268" s="3">
        <f t="shared" si="54"/>
        <v>258</v>
      </c>
      <c r="C268" s="3" t="str">
        <f aca="true" t="shared" si="57" ref="C268:C310">$C$2</f>
        <v>AUD/JPY</v>
      </c>
      <c r="D268" s="3" t="str">
        <f aca="true" t="shared" si="58" ref="D268:D310">$D$2</f>
        <v>新規</v>
      </c>
      <c r="E268" s="3" t="str">
        <f aca="true" t="shared" si="59" ref="E268:E310">$E$2</f>
        <v>売</v>
      </c>
      <c r="F268">
        <f aca="true" t="shared" si="60" ref="F268:F310">$F$2</f>
        <v>1</v>
      </c>
      <c r="G268" s="3" t="str">
        <f aca="true" t="shared" si="61" ref="G268:G310">$G$2</f>
        <v>指値</v>
      </c>
      <c r="H268" s="4">
        <f t="shared" si="55"/>
        <v>64.3</v>
      </c>
      <c r="I268" s="3" t="str">
        <f aca="true" t="shared" si="62" ref="I268:I310">$I$2</f>
        <v>GTC</v>
      </c>
      <c r="K268" s="3" t="str">
        <f aca="true" t="shared" si="63" ref="K268:K310">IF(D268="新規","決済","新規")</f>
        <v>決済</v>
      </c>
      <c r="L268" s="3" t="str">
        <f aca="true" t="shared" si="64" ref="L268:L310">IF(E268="買","売","買")</f>
        <v>買</v>
      </c>
      <c r="M268">
        <f aca="true" t="shared" si="65" ref="M268:M310">F268</f>
        <v>1</v>
      </c>
      <c r="N268" s="3" t="str">
        <f aca="true" t="shared" si="66" ref="N268:N310">G268</f>
        <v>指値</v>
      </c>
      <c r="O268" s="6">
        <f t="shared" si="56"/>
        <v>64.2</v>
      </c>
      <c r="P268" s="3" t="str">
        <f aca="true" t="shared" si="67" ref="P268:P310">I268</f>
        <v>GTC</v>
      </c>
    </row>
    <row r="269" spans="2:16" ht="13.5">
      <c r="B269" s="3">
        <f aca="true" t="shared" si="68" ref="B269:B310">B268+1</f>
        <v>259</v>
      </c>
      <c r="C269" s="3" t="str">
        <f t="shared" si="57"/>
        <v>AUD/JPY</v>
      </c>
      <c r="D269" s="3" t="str">
        <f t="shared" si="58"/>
        <v>新規</v>
      </c>
      <c r="E269" s="3" t="str">
        <f t="shared" si="59"/>
        <v>売</v>
      </c>
      <c r="F269">
        <f t="shared" si="60"/>
        <v>1</v>
      </c>
      <c r="G269" s="3" t="str">
        <f t="shared" si="61"/>
        <v>指値</v>
      </c>
      <c r="H269" s="4">
        <f aca="true" t="shared" si="69" ref="H269:H310">ROUND($H268-$H$4/100,2)</f>
        <v>64.2</v>
      </c>
      <c r="I269" s="3" t="str">
        <f t="shared" si="62"/>
        <v>GTC</v>
      </c>
      <c r="K269" s="3" t="str">
        <f t="shared" si="63"/>
        <v>決済</v>
      </c>
      <c r="L269" s="3" t="str">
        <f t="shared" si="64"/>
        <v>買</v>
      </c>
      <c r="M269">
        <f t="shared" si="65"/>
        <v>1</v>
      </c>
      <c r="N269" s="3" t="str">
        <f t="shared" si="66"/>
        <v>指値</v>
      </c>
      <c r="O269" s="6">
        <f t="shared" si="56"/>
        <v>64.10000000000001</v>
      </c>
      <c r="P269" s="3" t="str">
        <f t="shared" si="67"/>
        <v>GTC</v>
      </c>
    </row>
    <row r="270" spans="2:16" ht="13.5">
      <c r="B270" s="3">
        <f t="shared" si="68"/>
        <v>260</v>
      </c>
      <c r="C270" s="3" t="str">
        <f t="shared" si="57"/>
        <v>AUD/JPY</v>
      </c>
      <c r="D270" s="3" t="str">
        <f t="shared" si="58"/>
        <v>新規</v>
      </c>
      <c r="E270" s="3" t="str">
        <f t="shared" si="59"/>
        <v>売</v>
      </c>
      <c r="F270">
        <f t="shared" si="60"/>
        <v>1</v>
      </c>
      <c r="G270" s="3" t="str">
        <f t="shared" si="61"/>
        <v>指値</v>
      </c>
      <c r="H270" s="4">
        <f t="shared" si="69"/>
        <v>64.1</v>
      </c>
      <c r="I270" s="3" t="str">
        <f t="shared" si="62"/>
        <v>GTC</v>
      </c>
      <c r="K270" s="3" t="str">
        <f t="shared" si="63"/>
        <v>決済</v>
      </c>
      <c r="L270" s="3" t="str">
        <f t="shared" si="64"/>
        <v>買</v>
      </c>
      <c r="M270">
        <f t="shared" si="65"/>
        <v>1</v>
      </c>
      <c r="N270" s="3" t="str">
        <f t="shared" si="66"/>
        <v>指値</v>
      </c>
      <c r="O270" s="6">
        <f t="shared" si="56"/>
        <v>63.99999999999999</v>
      </c>
      <c r="P270" s="3" t="str">
        <f t="shared" si="67"/>
        <v>GTC</v>
      </c>
    </row>
    <row r="271" spans="2:16" ht="13.5">
      <c r="B271" s="3">
        <f t="shared" si="68"/>
        <v>261</v>
      </c>
      <c r="C271" s="3" t="str">
        <f t="shared" si="57"/>
        <v>AUD/JPY</v>
      </c>
      <c r="D271" s="3" t="str">
        <f t="shared" si="58"/>
        <v>新規</v>
      </c>
      <c r="E271" s="3" t="str">
        <f t="shared" si="59"/>
        <v>売</v>
      </c>
      <c r="F271">
        <f t="shared" si="60"/>
        <v>1</v>
      </c>
      <c r="G271" s="3" t="str">
        <f t="shared" si="61"/>
        <v>指値</v>
      </c>
      <c r="H271" s="4">
        <f t="shared" si="69"/>
        <v>64</v>
      </c>
      <c r="I271" s="3" t="str">
        <f t="shared" si="62"/>
        <v>GTC</v>
      </c>
      <c r="K271" s="3" t="str">
        <f t="shared" si="63"/>
        <v>決済</v>
      </c>
      <c r="L271" s="3" t="str">
        <f t="shared" si="64"/>
        <v>買</v>
      </c>
      <c r="M271">
        <f t="shared" si="65"/>
        <v>1</v>
      </c>
      <c r="N271" s="3" t="str">
        <f t="shared" si="66"/>
        <v>指値</v>
      </c>
      <c r="O271" s="6">
        <f t="shared" si="56"/>
        <v>63.9</v>
      </c>
      <c r="P271" s="3" t="str">
        <f t="shared" si="67"/>
        <v>GTC</v>
      </c>
    </row>
    <row r="272" spans="2:16" ht="13.5">
      <c r="B272" s="3">
        <f t="shared" si="68"/>
        <v>262</v>
      </c>
      <c r="C272" s="3" t="str">
        <f t="shared" si="57"/>
        <v>AUD/JPY</v>
      </c>
      <c r="D272" s="3" t="str">
        <f t="shared" si="58"/>
        <v>新規</v>
      </c>
      <c r="E272" s="3" t="str">
        <f t="shared" si="59"/>
        <v>売</v>
      </c>
      <c r="F272">
        <f t="shared" si="60"/>
        <v>1</v>
      </c>
      <c r="G272" s="3" t="str">
        <f t="shared" si="61"/>
        <v>指値</v>
      </c>
      <c r="H272" s="4">
        <f t="shared" si="69"/>
        <v>63.9</v>
      </c>
      <c r="I272" s="3" t="str">
        <f t="shared" si="62"/>
        <v>GTC</v>
      </c>
      <c r="K272" s="3" t="str">
        <f t="shared" si="63"/>
        <v>決済</v>
      </c>
      <c r="L272" s="3" t="str">
        <f t="shared" si="64"/>
        <v>買</v>
      </c>
      <c r="M272">
        <f t="shared" si="65"/>
        <v>1</v>
      </c>
      <c r="N272" s="3" t="str">
        <f t="shared" si="66"/>
        <v>指値</v>
      </c>
      <c r="O272" s="6">
        <f t="shared" si="56"/>
        <v>63.8</v>
      </c>
      <c r="P272" s="3" t="str">
        <f t="shared" si="67"/>
        <v>GTC</v>
      </c>
    </row>
    <row r="273" spans="2:16" ht="13.5">
      <c r="B273" s="3">
        <f t="shared" si="68"/>
        <v>263</v>
      </c>
      <c r="C273" s="3" t="str">
        <f t="shared" si="57"/>
        <v>AUD/JPY</v>
      </c>
      <c r="D273" s="3" t="str">
        <f t="shared" si="58"/>
        <v>新規</v>
      </c>
      <c r="E273" s="3" t="str">
        <f t="shared" si="59"/>
        <v>売</v>
      </c>
      <c r="F273">
        <f t="shared" si="60"/>
        <v>1</v>
      </c>
      <c r="G273" s="3" t="str">
        <f t="shared" si="61"/>
        <v>指値</v>
      </c>
      <c r="H273" s="4">
        <f t="shared" si="69"/>
        <v>63.8</v>
      </c>
      <c r="I273" s="3" t="str">
        <f t="shared" si="62"/>
        <v>GTC</v>
      </c>
      <c r="K273" s="3" t="str">
        <f t="shared" si="63"/>
        <v>決済</v>
      </c>
      <c r="L273" s="3" t="str">
        <f t="shared" si="64"/>
        <v>買</v>
      </c>
      <c r="M273">
        <f t="shared" si="65"/>
        <v>1</v>
      </c>
      <c r="N273" s="3" t="str">
        <f t="shared" si="66"/>
        <v>指値</v>
      </c>
      <c r="O273" s="6">
        <f t="shared" si="56"/>
        <v>63.699999999999996</v>
      </c>
      <c r="P273" s="3" t="str">
        <f t="shared" si="67"/>
        <v>GTC</v>
      </c>
    </row>
    <row r="274" spans="2:16" ht="13.5">
      <c r="B274" s="3">
        <f t="shared" si="68"/>
        <v>264</v>
      </c>
      <c r="C274" s="3" t="str">
        <f t="shared" si="57"/>
        <v>AUD/JPY</v>
      </c>
      <c r="D274" s="3" t="str">
        <f t="shared" si="58"/>
        <v>新規</v>
      </c>
      <c r="E274" s="3" t="str">
        <f t="shared" si="59"/>
        <v>売</v>
      </c>
      <c r="F274">
        <f t="shared" si="60"/>
        <v>1</v>
      </c>
      <c r="G274" s="3" t="str">
        <f t="shared" si="61"/>
        <v>指値</v>
      </c>
      <c r="H274" s="4">
        <f t="shared" si="69"/>
        <v>63.7</v>
      </c>
      <c r="I274" s="3" t="str">
        <f t="shared" si="62"/>
        <v>GTC</v>
      </c>
      <c r="K274" s="3" t="str">
        <f t="shared" si="63"/>
        <v>決済</v>
      </c>
      <c r="L274" s="3" t="str">
        <f t="shared" si="64"/>
        <v>買</v>
      </c>
      <c r="M274">
        <f t="shared" si="65"/>
        <v>1</v>
      </c>
      <c r="N274" s="3" t="str">
        <f t="shared" si="66"/>
        <v>指値</v>
      </c>
      <c r="O274" s="6">
        <f t="shared" si="56"/>
        <v>63.6</v>
      </c>
      <c r="P274" s="3" t="str">
        <f t="shared" si="67"/>
        <v>GTC</v>
      </c>
    </row>
    <row r="275" spans="2:16" ht="13.5">
      <c r="B275" s="3">
        <f t="shared" si="68"/>
        <v>265</v>
      </c>
      <c r="C275" s="3" t="str">
        <f t="shared" si="57"/>
        <v>AUD/JPY</v>
      </c>
      <c r="D275" s="3" t="str">
        <f t="shared" si="58"/>
        <v>新規</v>
      </c>
      <c r="E275" s="3" t="str">
        <f t="shared" si="59"/>
        <v>売</v>
      </c>
      <c r="F275">
        <f t="shared" si="60"/>
        <v>1</v>
      </c>
      <c r="G275" s="3" t="str">
        <f t="shared" si="61"/>
        <v>指値</v>
      </c>
      <c r="H275" s="4">
        <f t="shared" si="69"/>
        <v>63.6</v>
      </c>
      <c r="I275" s="3" t="str">
        <f t="shared" si="62"/>
        <v>GTC</v>
      </c>
      <c r="K275" s="3" t="str">
        <f t="shared" si="63"/>
        <v>決済</v>
      </c>
      <c r="L275" s="3" t="str">
        <f t="shared" si="64"/>
        <v>買</v>
      </c>
      <c r="M275">
        <f t="shared" si="65"/>
        <v>1</v>
      </c>
      <c r="N275" s="3" t="str">
        <f t="shared" si="66"/>
        <v>指値</v>
      </c>
      <c r="O275" s="6">
        <f t="shared" si="56"/>
        <v>63.5</v>
      </c>
      <c r="P275" s="3" t="str">
        <f t="shared" si="67"/>
        <v>GTC</v>
      </c>
    </row>
    <row r="276" spans="2:16" ht="13.5">
      <c r="B276" s="3">
        <f t="shared" si="68"/>
        <v>266</v>
      </c>
      <c r="C276" s="3" t="str">
        <f t="shared" si="57"/>
        <v>AUD/JPY</v>
      </c>
      <c r="D276" s="3" t="str">
        <f t="shared" si="58"/>
        <v>新規</v>
      </c>
      <c r="E276" s="3" t="str">
        <f t="shared" si="59"/>
        <v>売</v>
      </c>
      <c r="F276">
        <f t="shared" si="60"/>
        <v>1</v>
      </c>
      <c r="G276" s="3" t="str">
        <f t="shared" si="61"/>
        <v>指値</v>
      </c>
      <c r="H276" s="4">
        <f t="shared" si="69"/>
        <v>63.5</v>
      </c>
      <c r="I276" s="3" t="str">
        <f t="shared" si="62"/>
        <v>GTC</v>
      </c>
      <c r="K276" s="3" t="str">
        <f t="shared" si="63"/>
        <v>決済</v>
      </c>
      <c r="L276" s="3" t="str">
        <f t="shared" si="64"/>
        <v>買</v>
      </c>
      <c r="M276">
        <f t="shared" si="65"/>
        <v>1</v>
      </c>
      <c r="N276" s="3" t="str">
        <f t="shared" si="66"/>
        <v>指値</v>
      </c>
      <c r="O276" s="6">
        <f t="shared" si="56"/>
        <v>63.4</v>
      </c>
      <c r="P276" s="3" t="str">
        <f t="shared" si="67"/>
        <v>GTC</v>
      </c>
    </row>
    <row r="277" spans="2:16" ht="13.5">
      <c r="B277" s="3">
        <f t="shared" si="68"/>
        <v>267</v>
      </c>
      <c r="C277" s="3" t="str">
        <f t="shared" si="57"/>
        <v>AUD/JPY</v>
      </c>
      <c r="D277" s="3" t="str">
        <f t="shared" si="58"/>
        <v>新規</v>
      </c>
      <c r="E277" s="3" t="str">
        <f t="shared" si="59"/>
        <v>売</v>
      </c>
      <c r="F277">
        <f t="shared" si="60"/>
        <v>1</v>
      </c>
      <c r="G277" s="3" t="str">
        <f t="shared" si="61"/>
        <v>指値</v>
      </c>
      <c r="H277" s="4">
        <f t="shared" si="69"/>
        <v>63.4</v>
      </c>
      <c r="I277" s="3" t="str">
        <f t="shared" si="62"/>
        <v>GTC</v>
      </c>
      <c r="K277" s="3" t="str">
        <f t="shared" si="63"/>
        <v>決済</v>
      </c>
      <c r="L277" s="3" t="str">
        <f t="shared" si="64"/>
        <v>買</v>
      </c>
      <c r="M277">
        <f t="shared" si="65"/>
        <v>1</v>
      </c>
      <c r="N277" s="3" t="str">
        <f t="shared" si="66"/>
        <v>指値</v>
      </c>
      <c r="O277" s="6">
        <f t="shared" si="56"/>
        <v>63.3</v>
      </c>
      <c r="P277" s="3" t="str">
        <f t="shared" si="67"/>
        <v>GTC</v>
      </c>
    </row>
    <row r="278" spans="2:16" ht="13.5">
      <c r="B278" s="3">
        <f t="shared" si="68"/>
        <v>268</v>
      </c>
      <c r="C278" s="3" t="str">
        <f t="shared" si="57"/>
        <v>AUD/JPY</v>
      </c>
      <c r="D278" s="3" t="str">
        <f t="shared" si="58"/>
        <v>新規</v>
      </c>
      <c r="E278" s="3" t="str">
        <f t="shared" si="59"/>
        <v>売</v>
      </c>
      <c r="F278">
        <f t="shared" si="60"/>
        <v>1</v>
      </c>
      <c r="G278" s="3" t="str">
        <f t="shared" si="61"/>
        <v>指値</v>
      </c>
      <c r="H278" s="4">
        <f t="shared" si="69"/>
        <v>63.3</v>
      </c>
      <c r="I278" s="3" t="str">
        <f t="shared" si="62"/>
        <v>GTC</v>
      </c>
      <c r="K278" s="3" t="str">
        <f t="shared" si="63"/>
        <v>決済</v>
      </c>
      <c r="L278" s="3" t="str">
        <f t="shared" si="64"/>
        <v>買</v>
      </c>
      <c r="M278">
        <f t="shared" si="65"/>
        <v>1</v>
      </c>
      <c r="N278" s="3" t="str">
        <f t="shared" si="66"/>
        <v>指値</v>
      </c>
      <c r="O278" s="6">
        <f t="shared" si="56"/>
        <v>63.199999999999996</v>
      </c>
      <c r="P278" s="3" t="str">
        <f t="shared" si="67"/>
        <v>GTC</v>
      </c>
    </row>
    <row r="279" spans="2:16" ht="13.5">
      <c r="B279" s="3">
        <f t="shared" si="68"/>
        <v>269</v>
      </c>
      <c r="C279" s="3" t="str">
        <f t="shared" si="57"/>
        <v>AUD/JPY</v>
      </c>
      <c r="D279" s="3" t="str">
        <f t="shared" si="58"/>
        <v>新規</v>
      </c>
      <c r="E279" s="3" t="str">
        <f t="shared" si="59"/>
        <v>売</v>
      </c>
      <c r="F279">
        <f t="shared" si="60"/>
        <v>1</v>
      </c>
      <c r="G279" s="3" t="str">
        <f t="shared" si="61"/>
        <v>指値</v>
      </c>
      <c r="H279" s="4">
        <f t="shared" si="69"/>
        <v>63.2</v>
      </c>
      <c r="I279" s="3" t="str">
        <f t="shared" si="62"/>
        <v>GTC</v>
      </c>
      <c r="K279" s="3" t="str">
        <f t="shared" si="63"/>
        <v>決済</v>
      </c>
      <c r="L279" s="3" t="str">
        <f t="shared" si="64"/>
        <v>買</v>
      </c>
      <c r="M279">
        <f t="shared" si="65"/>
        <v>1</v>
      </c>
      <c r="N279" s="3" t="str">
        <f t="shared" si="66"/>
        <v>指値</v>
      </c>
      <c r="O279" s="6">
        <f t="shared" si="56"/>
        <v>63.1</v>
      </c>
      <c r="P279" s="3" t="str">
        <f t="shared" si="67"/>
        <v>GTC</v>
      </c>
    </row>
    <row r="280" spans="2:16" ht="13.5">
      <c r="B280" s="3">
        <f t="shared" si="68"/>
        <v>270</v>
      </c>
      <c r="C280" s="3" t="str">
        <f t="shared" si="57"/>
        <v>AUD/JPY</v>
      </c>
      <c r="D280" s="3" t="str">
        <f t="shared" si="58"/>
        <v>新規</v>
      </c>
      <c r="E280" s="3" t="str">
        <f t="shared" si="59"/>
        <v>売</v>
      </c>
      <c r="F280">
        <f t="shared" si="60"/>
        <v>1</v>
      </c>
      <c r="G280" s="3" t="str">
        <f t="shared" si="61"/>
        <v>指値</v>
      </c>
      <c r="H280" s="4">
        <f t="shared" si="69"/>
        <v>63.1</v>
      </c>
      <c r="I280" s="3" t="str">
        <f t="shared" si="62"/>
        <v>GTC</v>
      </c>
      <c r="K280" s="3" t="str">
        <f t="shared" si="63"/>
        <v>決済</v>
      </c>
      <c r="L280" s="3" t="str">
        <f t="shared" si="64"/>
        <v>買</v>
      </c>
      <c r="M280">
        <f t="shared" si="65"/>
        <v>1</v>
      </c>
      <c r="N280" s="3" t="str">
        <f t="shared" si="66"/>
        <v>指値</v>
      </c>
      <c r="O280" s="6">
        <f t="shared" si="56"/>
        <v>63</v>
      </c>
      <c r="P280" s="3" t="str">
        <f t="shared" si="67"/>
        <v>GTC</v>
      </c>
    </row>
    <row r="281" spans="2:16" ht="13.5">
      <c r="B281" s="3">
        <f t="shared" si="68"/>
        <v>271</v>
      </c>
      <c r="C281" s="3" t="str">
        <f t="shared" si="57"/>
        <v>AUD/JPY</v>
      </c>
      <c r="D281" s="3" t="str">
        <f t="shared" si="58"/>
        <v>新規</v>
      </c>
      <c r="E281" s="3" t="str">
        <f t="shared" si="59"/>
        <v>売</v>
      </c>
      <c r="F281">
        <f t="shared" si="60"/>
        <v>1</v>
      </c>
      <c r="G281" s="3" t="str">
        <f t="shared" si="61"/>
        <v>指値</v>
      </c>
      <c r="H281" s="4">
        <f t="shared" si="69"/>
        <v>63</v>
      </c>
      <c r="I281" s="3" t="str">
        <f t="shared" si="62"/>
        <v>GTC</v>
      </c>
      <c r="K281" s="3" t="str">
        <f t="shared" si="63"/>
        <v>決済</v>
      </c>
      <c r="L281" s="3" t="str">
        <f t="shared" si="64"/>
        <v>買</v>
      </c>
      <c r="M281">
        <f t="shared" si="65"/>
        <v>1</v>
      </c>
      <c r="N281" s="3" t="str">
        <f t="shared" si="66"/>
        <v>指値</v>
      </c>
      <c r="O281" s="6">
        <f t="shared" si="56"/>
        <v>62.9</v>
      </c>
      <c r="P281" s="3" t="str">
        <f t="shared" si="67"/>
        <v>GTC</v>
      </c>
    </row>
    <row r="282" spans="2:16" ht="13.5">
      <c r="B282" s="3">
        <f t="shared" si="68"/>
        <v>272</v>
      </c>
      <c r="C282" s="3" t="str">
        <f t="shared" si="57"/>
        <v>AUD/JPY</v>
      </c>
      <c r="D282" s="3" t="str">
        <f t="shared" si="58"/>
        <v>新規</v>
      </c>
      <c r="E282" s="3" t="str">
        <f t="shared" si="59"/>
        <v>売</v>
      </c>
      <c r="F282">
        <f t="shared" si="60"/>
        <v>1</v>
      </c>
      <c r="G282" s="3" t="str">
        <f t="shared" si="61"/>
        <v>指値</v>
      </c>
      <c r="H282" s="4">
        <f t="shared" si="69"/>
        <v>62.9</v>
      </c>
      <c r="I282" s="3" t="str">
        <f t="shared" si="62"/>
        <v>GTC</v>
      </c>
      <c r="K282" s="3" t="str">
        <f t="shared" si="63"/>
        <v>決済</v>
      </c>
      <c r="L282" s="3" t="str">
        <f t="shared" si="64"/>
        <v>買</v>
      </c>
      <c r="M282">
        <f t="shared" si="65"/>
        <v>1</v>
      </c>
      <c r="N282" s="3" t="str">
        <f t="shared" si="66"/>
        <v>指値</v>
      </c>
      <c r="O282" s="6">
        <f t="shared" si="56"/>
        <v>62.8</v>
      </c>
      <c r="P282" s="3" t="str">
        <f t="shared" si="67"/>
        <v>GTC</v>
      </c>
    </row>
    <row r="283" spans="2:16" ht="13.5">
      <c r="B283" s="3">
        <f t="shared" si="68"/>
        <v>273</v>
      </c>
      <c r="C283" s="3" t="str">
        <f t="shared" si="57"/>
        <v>AUD/JPY</v>
      </c>
      <c r="D283" s="3" t="str">
        <f t="shared" si="58"/>
        <v>新規</v>
      </c>
      <c r="E283" s="3" t="str">
        <f t="shared" si="59"/>
        <v>売</v>
      </c>
      <c r="F283">
        <f t="shared" si="60"/>
        <v>1</v>
      </c>
      <c r="G283" s="3" t="str">
        <f t="shared" si="61"/>
        <v>指値</v>
      </c>
      <c r="H283" s="4">
        <f t="shared" si="69"/>
        <v>62.8</v>
      </c>
      <c r="I283" s="3" t="str">
        <f t="shared" si="62"/>
        <v>GTC</v>
      </c>
      <c r="K283" s="3" t="str">
        <f t="shared" si="63"/>
        <v>決済</v>
      </c>
      <c r="L283" s="3" t="str">
        <f t="shared" si="64"/>
        <v>買</v>
      </c>
      <c r="M283">
        <f t="shared" si="65"/>
        <v>1</v>
      </c>
      <c r="N283" s="3" t="str">
        <f t="shared" si="66"/>
        <v>指値</v>
      </c>
      <c r="O283" s="6">
        <f t="shared" si="56"/>
        <v>62.699999999999996</v>
      </c>
      <c r="P283" s="3" t="str">
        <f t="shared" si="67"/>
        <v>GTC</v>
      </c>
    </row>
    <row r="284" spans="2:16" ht="13.5">
      <c r="B284" s="3">
        <f t="shared" si="68"/>
        <v>274</v>
      </c>
      <c r="C284" s="3" t="str">
        <f t="shared" si="57"/>
        <v>AUD/JPY</v>
      </c>
      <c r="D284" s="3" t="str">
        <f t="shared" si="58"/>
        <v>新規</v>
      </c>
      <c r="E284" s="3" t="str">
        <f t="shared" si="59"/>
        <v>売</v>
      </c>
      <c r="F284">
        <f t="shared" si="60"/>
        <v>1</v>
      </c>
      <c r="G284" s="3" t="str">
        <f t="shared" si="61"/>
        <v>指値</v>
      </c>
      <c r="H284" s="4">
        <f t="shared" si="69"/>
        <v>62.7</v>
      </c>
      <c r="I284" s="3" t="str">
        <f t="shared" si="62"/>
        <v>GTC</v>
      </c>
      <c r="K284" s="3" t="str">
        <f t="shared" si="63"/>
        <v>決済</v>
      </c>
      <c r="L284" s="3" t="str">
        <f t="shared" si="64"/>
        <v>買</v>
      </c>
      <c r="M284">
        <f t="shared" si="65"/>
        <v>1</v>
      </c>
      <c r="N284" s="3" t="str">
        <f t="shared" si="66"/>
        <v>指値</v>
      </c>
      <c r="O284" s="6">
        <f t="shared" si="56"/>
        <v>62.6</v>
      </c>
      <c r="P284" s="3" t="str">
        <f t="shared" si="67"/>
        <v>GTC</v>
      </c>
    </row>
    <row r="285" spans="2:16" ht="13.5">
      <c r="B285" s="3">
        <f t="shared" si="68"/>
        <v>275</v>
      </c>
      <c r="C285" s="3" t="str">
        <f t="shared" si="57"/>
        <v>AUD/JPY</v>
      </c>
      <c r="D285" s="3" t="str">
        <f t="shared" si="58"/>
        <v>新規</v>
      </c>
      <c r="E285" s="3" t="str">
        <f t="shared" si="59"/>
        <v>売</v>
      </c>
      <c r="F285">
        <f t="shared" si="60"/>
        <v>1</v>
      </c>
      <c r="G285" s="3" t="str">
        <f t="shared" si="61"/>
        <v>指値</v>
      </c>
      <c r="H285" s="4">
        <f t="shared" si="69"/>
        <v>62.6</v>
      </c>
      <c r="I285" s="3" t="str">
        <f t="shared" si="62"/>
        <v>GTC</v>
      </c>
      <c r="K285" s="3" t="str">
        <f t="shared" si="63"/>
        <v>決済</v>
      </c>
      <c r="L285" s="3" t="str">
        <f t="shared" si="64"/>
        <v>買</v>
      </c>
      <c r="M285">
        <f t="shared" si="65"/>
        <v>1</v>
      </c>
      <c r="N285" s="3" t="str">
        <f t="shared" si="66"/>
        <v>指値</v>
      </c>
      <c r="O285" s="6">
        <f t="shared" si="56"/>
        <v>62.5</v>
      </c>
      <c r="P285" s="3" t="str">
        <f t="shared" si="67"/>
        <v>GTC</v>
      </c>
    </row>
    <row r="286" spans="2:16" ht="13.5">
      <c r="B286" s="3">
        <f t="shared" si="68"/>
        <v>276</v>
      </c>
      <c r="C286" s="3" t="str">
        <f t="shared" si="57"/>
        <v>AUD/JPY</v>
      </c>
      <c r="D286" s="3" t="str">
        <f t="shared" si="58"/>
        <v>新規</v>
      </c>
      <c r="E286" s="3" t="str">
        <f t="shared" si="59"/>
        <v>売</v>
      </c>
      <c r="F286">
        <f t="shared" si="60"/>
        <v>1</v>
      </c>
      <c r="G286" s="3" t="str">
        <f t="shared" si="61"/>
        <v>指値</v>
      </c>
      <c r="H286" s="4">
        <f t="shared" si="69"/>
        <v>62.5</v>
      </c>
      <c r="I286" s="3" t="str">
        <f t="shared" si="62"/>
        <v>GTC</v>
      </c>
      <c r="K286" s="3" t="str">
        <f t="shared" si="63"/>
        <v>決済</v>
      </c>
      <c r="L286" s="3" t="str">
        <f t="shared" si="64"/>
        <v>買</v>
      </c>
      <c r="M286">
        <f t="shared" si="65"/>
        <v>1</v>
      </c>
      <c r="N286" s="3" t="str">
        <f t="shared" si="66"/>
        <v>指値</v>
      </c>
      <c r="O286" s="6">
        <f t="shared" si="56"/>
        <v>62.4</v>
      </c>
      <c r="P286" s="3" t="str">
        <f t="shared" si="67"/>
        <v>GTC</v>
      </c>
    </row>
    <row r="287" spans="2:16" ht="13.5">
      <c r="B287" s="3">
        <f t="shared" si="68"/>
        <v>277</v>
      </c>
      <c r="C287" s="3" t="str">
        <f t="shared" si="57"/>
        <v>AUD/JPY</v>
      </c>
      <c r="D287" s="3" t="str">
        <f t="shared" si="58"/>
        <v>新規</v>
      </c>
      <c r="E287" s="3" t="str">
        <f t="shared" si="59"/>
        <v>売</v>
      </c>
      <c r="F287">
        <f t="shared" si="60"/>
        <v>1</v>
      </c>
      <c r="G287" s="3" t="str">
        <f t="shared" si="61"/>
        <v>指値</v>
      </c>
      <c r="H287" s="4">
        <f t="shared" si="69"/>
        <v>62.4</v>
      </c>
      <c r="I287" s="3" t="str">
        <f t="shared" si="62"/>
        <v>GTC</v>
      </c>
      <c r="K287" s="3" t="str">
        <f t="shared" si="63"/>
        <v>決済</v>
      </c>
      <c r="L287" s="3" t="str">
        <f t="shared" si="64"/>
        <v>買</v>
      </c>
      <c r="M287">
        <f t="shared" si="65"/>
        <v>1</v>
      </c>
      <c r="N287" s="3" t="str">
        <f t="shared" si="66"/>
        <v>指値</v>
      </c>
      <c r="O287" s="6">
        <f t="shared" si="56"/>
        <v>62.3</v>
      </c>
      <c r="P287" s="3" t="str">
        <f t="shared" si="67"/>
        <v>GTC</v>
      </c>
    </row>
    <row r="288" spans="2:16" ht="13.5">
      <c r="B288" s="3">
        <f t="shared" si="68"/>
        <v>278</v>
      </c>
      <c r="C288" s="3" t="str">
        <f t="shared" si="57"/>
        <v>AUD/JPY</v>
      </c>
      <c r="D288" s="3" t="str">
        <f t="shared" si="58"/>
        <v>新規</v>
      </c>
      <c r="E288" s="3" t="str">
        <f t="shared" si="59"/>
        <v>売</v>
      </c>
      <c r="F288">
        <f t="shared" si="60"/>
        <v>1</v>
      </c>
      <c r="G288" s="3" t="str">
        <f t="shared" si="61"/>
        <v>指値</v>
      </c>
      <c r="H288" s="4">
        <f t="shared" si="69"/>
        <v>62.3</v>
      </c>
      <c r="I288" s="3" t="str">
        <f t="shared" si="62"/>
        <v>GTC</v>
      </c>
      <c r="K288" s="3" t="str">
        <f t="shared" si="63"/>
        <v>決済</v>
      </c>
      <c r="L288" s="3" t="str">
        <f t="shared" si="64"/>
        <v>買</v>
      </c>
      <c r="M288">
        <f t="shared" si="65"/>
        <v>1</v>
      </c>
      <c r="N288" s="3" t="str">
        <f t="shared" si="66"/>
        <v>指値</v>
      </c>
      <c r="O288" s="6">
        <f t="shared" si="56"/>
        <v>62.199999999999996</v>
      </c>
      <c r="P288" s="3" t="str">
        <f t="shared" si="67"/>
        <v>GTC</v>
      </c>
    </row>
    <row r="289" spans="2:16" ht="13.5">
      <c r="B289" s="3">
        <f t="shared" si="68"/>
        <v>279</v>
      </c>
      <c r="C289" s="3" t="str">
        <f t="shared" si="57"/>
        <v>AUD/JPY</v>
      </c>
      <c r="D289" s="3" t="str">
        <f t="shared" si="58"/>
        <v>新規</v>
      </c>
      <c r="E289" s="3" t="str">
        <f t="shared" si="59"/>
        <v>売</v>
      </c>
      <c r="F289">
        <f t="shared" si="60"/>
        <v>1</v>
      </c>
      <c r="G289" s="3" t="str">
        <f t="shared" si="61"/>
        <v>指値</v>
      </c>
      <c r="H289" s="4">
        <f t="shared" si="69"/>
        <v>62.2</v>
      </c>
      <c r="I289" s="3" t="str">
        <f t="shared" si="62"/>
        <v>GTC</v>
      </c>
      <c r="K289" s="3" t="str">
        <f t="shared" si="63"/>
        <v>決済</v>
      </c>
      <c r="L289" s="3" t="str">
        <f t="shared" si="64"/>
        <v>買</v>
      </c>
      <c r="M289">
        <f t="shared" si="65"/>
        <v>1</v>
      </c>
      <c r="N289" s="3" t="str">
        <f t="shared" si="66"/>
        <v>指値</v>
      </c>
      <c r="O289" s="6">
        <f t="shared" si="56"/>
        <v>62.1</v>
      </c>
      <c r="P289" s="3" t="str">
        <f t="shared" si="67"/>
        <v>GTC</v>
      </c>
    </row>
    <row r="290" spans="2:16" ht="13.5">
      <c r="B290" s="3">
        <f t="shared" si="68"/>
        <v>280</v>
      </c>
      <c r="C290" s="3" t="str">
        <f t="shared" si="57"/>
        <v>AUD/JPY</v>
      </c>
      <c r="D290" s="3" t="str">
        <f t="shared" si="58"/>
        <v>新規</v>
      </c>
      <c r="E290" s="3" t="str">
        <f t="shared" si="59"/>
        <v>売</v>
      </c>
      <c r="F290">
        <f t="shared" si="60"/>
        <v>1</v>
      </c>
      <c r="G290" s="3" t="str">
        <f t="shared" si="61"/>
        <v>指値</v>
      </c>
      <c r="H290" s="4">
        <f t="shared" si="69"/>
        <v>62.1</v>
      </c>
      <c r="I290" s="3" t="str">
        <f t="shared" si="62"/>
        <v>GTC</v>
      </c>
      <c r="K290" s="3" t="str">
        <f t="shared" si="63"/>
        <v>決済</v>
      </c>
      <c r="L290" s="3" t="str">
        <f t="shared" si="64"/>
        <v>買</v>
      </c>
      <c r="M290">
        <f t="shared" si="65"/>
        <v>1</v>
      </c>
      <c r="N290" s="3" t="str">
        <f t="shared" si="66"/>
        <v>指値</v>
      </c>
      <c r="O290" s="6">
        <f t="shared" si="56"/>
        <v>62</v>
      </c>
      <c r="P290" s="3" t="str">
        <f t="shared" si="67"/>
        <v>GTC</v>
      </c>
    </row>
    <row r="291" spans="2:16" ht="13.5">
      <c r="B291" s="3">
        <f t="shared" si="68"/>
        <v>281</v>
      </c>
      <c r="C291" s="3" t="str">
        <f t="shared" si="57"/>
        <v>AUD/JPY</v>
      </c>
      <c r="D291" s="3" t="str">
        <f t="shared" si="58"/>
        <v>新規</v>
      </c>
      <c r="E291" s="3" t="str">
        <f t="shared" si="59"/>
        <v>売</v>
      </c>
      <c r="F291">
        <f t="shared" si="60"/>
        <v>1</v>
      </c>
      <c r="G291" s="3" t="str">
        <f t="shared" si="61"/>
        <v>指値</v>
      </c>
      <c r="H291" s="4">
        <f t="shared" si="69"/>
        <v>62</v>
      </c>
      <c r="I291" s="3" t="str">
        <f t="shared" si="62"/>
        <v>GTC</v>
      </c>
      <c r="K291" s="3" t="str">
        <f t="shared" si="63"/>
        <v>決済</v>
      </c>
      <c r="L291" s="3" t="str">
        <f t="shared" si="64"/>
        <v>買</v>
      </c>
      <c r="M291">
        <f t="shared" si="65"/>
        <v>1</v>
      </c>
      <c r="N291" s="3" t="str">
        <f t="shared" si="66"/>
        <v>指値</v>
      </c>
      <c r="O291" s="6">
        <f t="shared" si="56"/>
        <v>61.9</v>
      </c>
      <c r="P291" s="3" t="str">
        <f t="shared" si="67"/>
        <v>GTC</v>
      </c>
    </row>
    <row r="292" spans="2:16" ht="13.5">
      <c r="B292" s="3">
        <f t="shared" si="68"/>
        <v>282</v>
      </c>
      <c r="C292" s="3" t="str">
        <f t="shared" si="57"/>
        <v>AUD/JPY</v>
      </c>
      <c r="D292" s="3" t="str">
        <f t="shared" si="58"/>
        <v>新規</v>
      </c>
      <c r="E292" s="3" t="str">
        <f t="shared" si="59"/>
        <v>売</v>
      </c>
      <c r="F292">
        <f t="shared" si="60"/>
        <v>1</v>
      </c>
      <c r="G292" s="3" t="str">
        <f t="shared" si="61"/>
        <v>指値</v>
      </c>
      <c r="H292" s="4">
        <f t="shared" si="69"/>
        <v>61.9</v>
      </c>
      <c r="I292" s="3" t="str">
        <f t="shared" si="62"/>
        <v>GTC</v>
      </c>
      <c r="K292" s="3" t="str">
        <f t="shared" si="63"/>
        <v>決済</v>
      </c>
      <c r="L292" s="3" t="str">
        <f t="shared" si="64"/>
        <v>買</v>
      </c>
      <c r="M292">
        <f t="shared" si="65"/>
        <v>1</v>
      </c>
      <c r="N292" s="3" t="str">
        <f t="shared" si="66"/>
        <v>指値</v>
      </c>
      <c r="O292" s="6">
        <f t="shared" si="56"/>
        <v>61.8</v>
      </c>
      <c r="P292" s="3" t="str">
        <f t="shared" si="67"/>
        <v>GTC</v>
      </c>
    </row>
    <row r="293" spans="2:16" ht="13.5">
      <c r="B293" s="3">
        <f t="shared" si="68"/>
        <v>283</v>
      </c>
      <c r="C293" s="3" t="str">
        <f t="shared" si="57"/>
        <v>AUD/JPY</v>
      </c>
      <c r="D293" s="3" t="str">
        <f t="shared" si="58"/>
        <v>新規</v>
      </c>
      <c r="E293" s="3" t="str">
        <f t="shared" si="59"/>
        <v>売</v>
      </c>
      <c r="F293">
        <f t="shared" si="60"/>
        <v>1</v>
      </c>
      <c r="G293" s="3" t="str">
        <f t="shared" si="61"/>
        <v>指値</v>
      </c>
      <c r="H293" s="4">
        <f t="shared" si="69"/>
        <v>61.8</v>
      </c>
      <c r="I293" s="3" t="str">
        <f t="shared" si="62"/>
        <v>GTC</v>
      </c>
      <c r="K293" s="3" t="str">
        <f t="shared" si="63"/>
        <v>決済</v>
      </c>
      <c r="L293" s="3" t="str">
        <f t="shared" si="64"/>
        <v>買</v>
      </c>
      <c r="M293">
        <f t="shared" si="65"/>
        <v>1</v>
      </c>
      <c r="N293" s="3" t="str">
        <f t="shared" si="66"/>
        <v>指値</v>
      </c>
      <c r="O293" s="6">
        <f t="shared" si="56"/>
        <v>61.699999999999996</v>
      </c>
      <c r="P293" s="3" t="str">
        <f t="shared" si="67"/>
        <v>GTC</v>
      </c>
    </row>
    <row r="294" spans="2:16" ht="13.5">
      <c r="B294" s="3">
        <f t="shared" si="68"/>
        <v>284</v>
      </c>
      <c r="C294" s="3" t="str">
        <f t="shared" si="57"/>
        <v>AUD/JPY</v>
      </c>
      <c r="D294" s="3" t="str">
        <f t="shared" si="58"/>
        <v>新規</v>
      </c>
      <c r="E294" s="3" t="str">
        <f t="shared" si="59"/>
        <v>売</v>
      </c>
      <c r="F294">
        <f t="shared" si="60"/>
        <v>1</v>
      </c>
      <c r="G294" s="3" t="str">
        <f t="shared" si="61"/>
        <v>指値</v>
      </c>
      <c r="H294" s="4">
        <f t="shared" si="69"/>
        <v>61.7</v>
      </c>
      <c r="I294" s="3" t="str">
        <f t="shared" si="62"/>
        <v>GTC</v>
      </c>
      <c r="K294" s="3" t="str">
        <f t="shared" si="63"/>
        <v>決済</v>
      </c>
      <c r="L294" s="3" t="str">
        <f t="shared" si="64"/>
        <v>買</v>
      </c>
      <c r="M294">
        <f t="shared" si="65"/>
        <v>1</v>
      </c>
      <c r="N294" s="3" t="str">
        <f t="shared" si="66"/>
        <v>指値</v>
      </c>
      <c r="O294" s="6">
        <f t="shared" si="56"/>
        <v>61.6</v>
      </c>
      <c r="P294" s="3" t="str">
        <f t="shared" si="67"/>
        <v>GTC</v>
      </c>
    </row>
    <row r="295" spans="2:16" ht="13.5">
      <c r="B295" s="3">
        <f t="shared" si="68"/>
        <v>285</v>
      </c>
      <c r="C295" s="3" t="str">
        <f t="shared" si="57"/>
        <v>AUD/JPY</v>
      </c>
      <c r="D295" s="3" t="str">
        <f t="shared" si="58"/>
        <v>新規</v>
      </c>
      <c r="E295" s="3" t="str">
        <f t="shared" si="59"/>
        <v>売</v>
      </c>
      <c r="F295">
        <f t="shared" si="60"/>
        <v>1</v>
      </c>
      <c r="G295" s="3" t="str">
        <f t="shared" si="61"/>
        <v>指値</v>
      </c>
      <c r="H295" s="4">
        <f t="shared" si="69"/>
        <v>61.6</v>
      </c>
      <c r="I295" s="3" t="str">
        <f t="shared" si="62"/>
        <v>GTC</v>
      </c>
      <c r="K295" s="3" t="str">
        <f t="shared" si="63"/>
        <v>決済</v>
      </c>
      <c r="L295" s="3" t="str">
        <f t="shared" si="64"/>
        <v>買</v>
      </c>
      <c r="M295">
        <f t="shared" si="65"/>
        <v>1</v>
      </c>
      <c r="N295" s="3" t="str">
        <f t="shared" si="66"/>
        <v>指値</v>
      </c>
      <c r="O295" s="6">
        <f t="shared" si="56"/>
        <v>61.5</v>
      </c>
      <c r="P295" s="3" t="str">
        <f t="shared" si="67"/>
        <v>GTC</v>
      </c>
    </row>
    <row r="296" spans="2:16" ht="13.5">
      <c r="B296" s="3">
        <f t="shared" si="68"/>
        <v>286</v>
      </c>
      <c r="C296" s="3" t="str">
        <f t="shared" si="57"/>
        <v>AUD/JPY</v>
      </c>
      <c r="D296" s="3" t="str">
        <f t="shared" si="58"/>
        <v>新規</v>
      </c>
      <c r="E296" s="3" t="str">
        <f t="shared" si="59"/>
        <v>売</v>
      </c>
      <c r="F296">
        <f t="shared" si="60"/>
        <v>1</v>
      </c>
      <c r="G296" s="3" t="str">
        <f t="shared" si="61"/>
        <v>指値</v>
      </c>
      <c r="H296" s="4">
        <f t="shared" si="69"/>
        <v>61.5</v>
      </c>
      <c r="I296" s="3" t="str">
        <f t="shared" si="62"/>
        <v>GTC</v>
      </c>
      <c r="K296" s="3" t="str">
        <f t="shared" si="63"/>
        <v>決済</v>
      </c>
      <c r="L296" s="3" t="str">
        <f t="shared" si="64"/>
        <v>買</v>
      </c>
      <c r="M296">
        <f t="shared" si="65"/>
        <v>1</v>
      </c>
      <c r="N296" s="3" t="str">
        <f t="shared" si="66"/>
        <v>指値</v>
      </c>
      <c r="O296" s="6">
        <f t="shared" si="56"/>
        <v>61.4</v>
      </c>
      <c r="P296" s="3" t="str">
        <f t="shared" si="67"/>
        <v>GTC</v>
      </c>
    </row>
    <row r="297" spans="2:16" ht="13.5">
      <c r="B297" s="3">
        <f t="shared" si="68"/>
        <v>287</v>
      </c>
      <c r="C297" s="3" t="str">
        <f t="shared" si="57"/>
        <v>AUD/JPY</v>
      </c>
      <c r="D297" s="3" t="str">
        <f t="shared" si="58"/>
        <v>新規</v>
      </c>
      <c r="E297" s="3" t="str">
        <f t="shared" si="59"/>
        <v>売</v>
      </c>
      <c r="F297">
        <f t="shared" si="60"/>
        <v>1</v>
      </c>
      <c r="G297" s="3" t="str">
        <f t="shared" si="61"/>
        <v>指値</v>
      </c>
      <c r="H297" s="4">
        <f t="shared" si="69"/>
        <v>61.4</v>
      </c>
      <c r="I297" s="3" t="str">
        <f t="shared" si="62"/>
        <v>GTC</v>
      </c>
      <c r="K297" s="3" t="str">
        <f t="shared" si="63"/>
        <v>決済</v>
      </c>
      <c r="L297" s="3" t="str">
        <f t="shared" si="64"/>
        <v>買</v>
      </c>
      <c r="M297">
        <f t="shared" si="65"/>
        <v>1</v>
      </c>
      <c r="N297" s="3" t="str">
        <f t="shared" si="66"/>
        <v>指値</v>
      </c>
      <c r="O297" s="6">
        <f t="shared" si="56"/>
        <v>61.3</v>
      </c>
      <c r="P297" s="3" t="str">
        <f t="shared" si="67"/>
        <v>GTC</v>
      </c>
    </row>
    <row r="298" spans="2:16" ht="13.5">
      <c r="B298" s="3">
        <f t="shared" si="68"/>
        <v>288</v>
      </c>
      <c r="C298" s="3" t="str">
        <f t="shared" si="57"/>
        <v>AUD/JPY</v>
      </c>
      <c r="D298" s="3" t="str">
        <f t="shared" si="58"/>
        <v>新規</v>
      </c>
      <c r="E298" s="3" t="str">
        <f t="shared" si="59"/>
        <v>売</v>
      </c>
      <c r="F298">
        <f t="shared" si="60"/>
        <v>1</v>
      </c>
      <c r="G298" s="3" t="str">
        <f t="shared" si="61"/>
        <v>指値</v>
      </c>
      <c r="H298" s="4">
        <f t="shared" si="69"/>
        <v>61.3</v>
      </c>
      <c r="I298" s="3" t="str">
        <f t="shared" si="62"/>
        <v>GTC</v>
      </c>
      <c r="K298" s="3" t="str">
        <f t="shared" si="63"/>
        <v>決済</v>
      </c>
      <c r="L298" s="3" t="str">
        <f t="shared" si="64"/>
        <v>買</v>
      </c>
      <c r="M298">
        <f t="shared" si="65"/>
        <v>1</v>
      </c>
      <c r="N298" s="3" t="str">
        <f t="shared" si="66"/>
        <v>指値</v>
      </c>
      <c r="O298" s="6">
        <f t="shared" si="56"/>
        <v>61.199999999999996</v>
      </c>
      <c r="P298" s="3" t="str">
        <f t="shared" si="67"/>
        <v>GTC</v>
      </c>
    </row>
    <row r="299" spans="2:16" ht="13.5">
      <c r="B299" s="3">
        <f t="shared" si="68"/>
        <v>289</v>
      </c>
      <c r="C299" s="3" t="str">
        <f t="shared" si="57"/>
        <v>AUD/JPY</v>
      </c>
      <c r="D299" s="3" t="str">
        <f t="shared" si="58"/>
        <v>新規</v>
      </c>
      <c r="E299" s="3" t="str">
        <f t="shared" si="59"/>
        <v>売</v>
      </c>
      <c r="F299">
        <f t="shared" si="60"/>
        <v>1</v>
      </c>
      <c r="G299" s="3" t="str">
        <f t="shared" si="61"/>
        <v>指値</v>
      </c>
      <c r="H299" s="4">
        <f t="shared" si="69"/>
        <v>61.2</v>
      </c>
      <c r="I299" s="3" t="str">
        <f t="shared" si="62"/>
        <v>GTC</v>
      </c>
      <c r="K299" s="3" t="str">
        <f t="shared" si="63"/>
        <v>決済</v>
      </c>
      <c r="L299" s="3" t="str">
        <f t="shared" si="64"/>
        <v>買</v>
      </c>
      <c r="M299">
        <f t="shared" si="65"/>
        <v>1</v>
      </c>
      <c r="N299" s="3" t="str">
        <f t="shared" si="66"/>
        <v>指値</v>
      </c>
      <c r="O299" s="6">
        <f t="shared" si="56"/>
        <v>61.1</v>
      </c>
      <c r="P299" s="3" t="str">
        <f t="shared" si="67"/>
        <v>GTC</v>
      </c>
    </row>
    <row r="300" spans="2:16" ht="13.5">
      <c r="B300" s="3">
        <f t="shared" si="68"/>
        <v>290</v>
      </c>
      <c r="C300" s="3" t="str">
        <f t="shared" si="57"/>
        <v>AUD/JPY</v>
      </c>
      <c r="D300" s="3" t="str">
        <f t="shared" si="58"/>
        <v>新規</v>
      </c>
      <c r="E300" s="3" t="str">
        <f t="shared" si="59"/>
        <v>売</v>
      </c>
      <c r="F300">
        <f t="shared" si="60"/>
        <v>1</v>
      </c>
      <c r="G300" s="3" t="str">
        <f t="shared" si="61"/>
        <v>指値</v>
      </c>
      <c r="H300" s="4">
        <f t="shared" si="69"/>
        <v>61.1</v>
      </c>
      <c r="I300" s="3" t="str">
        <f t="shared" si="62"/>
        <v>GTC</v>
      </c>
      <c r="K300" s="3" t="str">
        <f t="shared" si="63"/>
        <v>決済</v>
      </c>
      <c r="L300" s="3" t="str">
        <f t="shared" si="64"/>
        <v>買</v>
      </c>
      <c r="M300">
        <f t="shared" si="65"/>
        <v>1</v>
      </c>
      <c r="N300" s="3" t="str">
        <f t="shared" si="66"/>
        <v>指値</v>
      </c>
      <c r="O300" s="6">
        <f t="shared" si="56"/>
        <v>61</v>
      </c>
      <c r="P300" s="3" t="str">
        <f t="shared" si="67"/>
        <v>GTC</v>
      </c>
    </row>
    <row r="301" spans="2:16" ht="13.5">
      <c r="B301" s="3">
        <f t="shared" si="68"/>
        <v>291</v>
      </c>
      <c r="C301" s="3" t="str">
        <f t="shared" si="57"/>
        <v>AUD/JPY</v>
      </c>
      <c r="D301" s="3" t="str">
        <f t="shared" si="58"/>
        <v>新規</v>
      </c>
      <c r="E301" s="3" t="str">
        <f t="shared" si="59"/>
        <v>売</v>
      </c>
      <c r="F301">
        <f t="shared" si="60"/>
        <v>1</v>
      </c>
      <c r="G301" s="3" t="str">
        <f t="shared" si="61"/>
        <v>指値</v>
      </c>
      <c r="H301" s="4">
        <f t="shared" si="69"/>
        <v>61</v>
      </c>
      <c r="I301" s="3" t="str">
        <f t="shared" si="62"/>
        <v>GTC</v>
      </c>
      <c r="K301" s="3" t="str">
        <f t="shared" si="63"/>
        <v>決済</v>
      </c>
      <c r="L301" s="3" t="str">
        <f t="shared" si="64"/>
        <v>買</v>
      </c>
      <c r="M301">
        <f t="shared" si="65"/>
        <v>1</v>
      </c>
      <c r="N301" s="3" t="str">
        <f t="shared" si="66"/>
        <v>指値</v>
      </c>
      <c r="O301" s="6">
        <f t="shared" si="56"/>
        <v>60.9</v>
      </c>
      <c r="P301" s="3" t="str">
        <f t="shared" si="67"/>
        <v>GTC</v>
      </c>
    </row>
    <row r="302" spans="2:16" ht="13.5">
      <c r="B302" s="3">
        <f t="shared" si="68"/>
        <v>292</v>
      </c>
      <c r="C302" s="3" t="str">
        <f t="shared" si="57"/>
        <v>AUD/JPY</v>
      </c>
      <c r="D302" s="3" t="str">
        <f t="shared" si="58"/>
        <v>新規</v>
      </c>
      <c r="E302" s="3" t="str">
        <f t="shared" si="59"/>
        <v>売</v>
      </c>
      <c r="F302">
        <f t="shared" si="60"/>
        <v>1</v>
      </c>
      <c r="G302" s="3" t="str">
        <f t="shared" si="61"/>
        <v>指値</v>
      </c>
      <c r="H302" s="4">
        <f t="shared" si="69"/>
        <v>60.9</v>
      </c>
      <c r="I302" s="3" t="str">
        <f t="shared" si="62"/>
        <v>GTC</v>
      </c>
      <c r="K302" s="3" t="str">
        <f t="shared" si="63"/>
        <v>決済</v>
      </c>
      <c r="L302" s="3" t="str">
        <f t="shared" si="64"/>
        <v>買</v>
      </c>
      <c r="M302">
        <f t="shared" si="65"/>
        <v>1</v>
      </c>
      <c r="N302" s="3" t="str">
        <f t="shared" si="66"/>
        <v>指値</v>
      </c>
      <c r="O302" s="6">
        <f t="shared" si="56"/>
        <v>60.8</v>
      </c>
      <c r="P302" s="3" t="str">
        <f t="shared" si="67"/>
        <v>GTC</v>
      </c>
    </row>
    <row r="303" spans="2:16" ht="13.5">
      <c r="B303" s="3">
        <f t="shared" si="68"/>
        <v>293</v>
      </c>
      <c r="C303" s="3" t="str">
        <f t="shared" si="57"/>
        <v>AUD/JPY</v>
      </c>
      <c r="D303" s="3" t="str">
        <f t="shared" si="58"/>
        <v>新規</v>
      </c>
      <c r="E303" s="3" t="str">
        <f t="shared" si="59"/>
        <v>売</v>
      </c>
      <c r="F303">
        <f t="shared" si="60"/>
        <v>1</v>
      </c>
      <c r="G303" s="3" t="str">
        <f t="shared" si="61"/>
        <v>指値</v>
      </c>
      <c r="H303" s="4">
        <f t="shared" si="69"/>
        <v>60.8</v>
      </c>
      <c r="I303" s="3" t="str">
        <f t="shared" si="62"/>
        <v>GTC</v>
      </c>
      <c r="K303" s="3" t="str">
        <f t="shared" si="63"/>
        <v>決済</v>
      </c>
      <c r="L303" s="3" t="str">
        <f t="shared" si="64"/>
        <v>買</v>
      </c>
      <c r="M303">
        <f t="shared" si="65"/>
        <v>1</v>
      </c>
      <c r="N303" s="3" t="str">
        <f t="shared" si="66"/>
        <v>指値</v>
      </c>
      <c r="O303" s="6">
        <f t="shared" si="56"/>
        <v>60.699999999999996</v>
      </c>
      <c r="P303" s="3" t="str">
        <f t="shared" si="67"/>
        <v>GTC</v>
      </c>
    </row>
    <row r="304" spans="2:16" ht="13.5">
      <c r="B304" s="3">
        <f t="shared" si="68"/>
        <v>294</v>
      </c>
      <c r="C304" s="3" t="str">
        <f t="shared" si="57"/>
        <v>AUD/JPY</v>
      </c>
      <c r="D304" s="3" t="str">
        <f t="shared" si="58"/>
        <v>新規</v>
      </c>
      <c r="E304" s="3" t="str">
        <f t="shared" si="59"/>
        <v>売</v>
      </c>
      <c r="F304">
        <f t="shared" si="60"/>
        <v>1</v>
      </c>
      <c r="G304" s="3" t="str">
        <f t="shared" si="61"/>
        <v>指値</v>
      </c>
      <c r="H304" s="4">
        <f t="shared" si="69"/>
        <v>60.7</v>
      </c>
      <c r="I304" s="3" t="str">
        <f t="shared" si="62"/>
        <v>GTC</v>
      </c>
      <c r="K304" s="3" t="str">
        <f t="shared" si="63"/>
        <v>決済</v>
      </c>
      <c r="L304" s="3" t="str">
        <f t="shared" si="64"/>
        <v>買</v>
      </c>
      <c r="M304">
        <f t="shared" si="65"/>
        <v>1</v>
      </c>
      <c r="N304" s="3" t="str">
        <f t="shared" si="66"/>
        <v>指値</v>
      </c>
      <c r="O304" s="6">
        <f t="shared" si="56"/>
        <v>60.6</v>
      </c>
      <c r="P304" s="3" t="str">
        <f t="shared" si="67"/>
        <v>GTC</v>
      </c>
    </row>
    <row r="305" spans="2:16" ht="13.5">
      <c r="B305" s="3">
        <f t="shared" si="68"/>
        <v>295</v>
      </c>
      <c r="C305" s="3" t="str">
        <f t="shared" si="57"/>
        <v>AUD/JPY</v>
      </c>
      <c r="D305" s="3" t="str">
        <f t="shared" si="58"/>
        <v>新規</v>
      </c>
      <c r="E305" s="3" t="str">
        <f t="shared" si="59"/>
        <v>売</v>
      </c>
      <c r="F305">
        <f t="shared" si="60"/>
        <v>1</v>
      </c>
      <c r="G305" s="3" t="str">
        <f t="shared" si="61"/>
        <v>指値</v>
      </c>
      <c r="H305" s="4">
        <f t="shared" si="69"/>
        <v>60.6</v>
      </c>
      <c r="I305" s="3" t="str">
        <f t="shared" si="62"/>
        <v>GTC</v>
      </c>
      <c r="K305" s="3" t="str">
        <f t="shared" si="63"/>
        <v>決済</v>
      </c>
      <c r="L305" s="3" t="str">
        <f t="shared" si="64"/>
        <v>買</v>
      </c>
      <c r="M305">
        <f t="shared" si="65"/>
        <v>1</v>
      </c>
      <c r="N305" s="3" t="str">
        <f t="shared" si="66"/>
        <v>指値</v>
      </c>
      <c r="O305" s="6">
        <f t="shared" si="56"/>
        <v>60.5</v>
      </c>
      <c r="P305" s="3" t="str">
        <f t="shared" si="67"/>
        <v>GTC</v>
      </c>
    </row>
    <row r="306" spans="2:16" ht="13.5">
      <c r="B306" s="3">
        <f t="shared" si="68"/>
        <v>296</v>
      </c>
      <c r="C306" s="3" t="str">
        <f t="shared" si="57"/>
        <v>AUD/JPY</v>
      </c>
      <c r="D306" s="3" t="str">
        <f t="shared" si="58"/>
        <v>新規</v>
      </c>
      <c r="E306" s="3" t="str">
        <f t="shared" si="59"/>
        <v>売</v>
      </c>
      <c r="F306">
        <f t="shared" si="60"/>
        <v>1</v>
      </c>
      <c r="G306" s="3" t="str">
        <f t="shared" si="61"/>
        <v>指値</v>
      </c>
      <c r="H306" s="4">
        <f t="shared" si="69"/>
        <v>60.5</v>
      </c>
      <c r="I306" s="3" t="str">
        <f t="shared" si="62"/>
        <v>GTC</v>
      </c>
      <c r="K306" s="3" t="str">
        <f t="shared" si="63"/>
        <v>決済</v>
      </c>
      <c r="L306" s="3" t="str">
        <f t="shared" si="64"/>
        <v>買</v>
      </c>
      <c r="M306">
        <f t="shared" si="65"/>
        <v>1</v>
      </c>
      <c r="N306" s="3" t="str">
        <f t="shared" si="66"/>
        <v>指値</v>
      </c>
      <c r="O306" s="6">
        <f t="shared" si="56"/>
        <v>60.4</v>
      </c>
      <c r="P306" s="3" t="str">
        <f t="shared" si="67"/>
        <v>GTC</v>
      </c>
    </row>
    <row r="307" spans="2:16" ht="13.5">
      <c r="B307" s="3">
        <f t="shared" si="68"/>
        <v>297</v>
      </c>
      <c r="C307" s="3" t="str">
        <f t="shared" si="57"/>
        <v>AUD/JPY</v>
      </c>
      <c r="D307" s="3" t="str">
        <f t="shared" si="58"/>
        <v>新規</v>
      </c>
      <c r="E307" s="3" t="str">
        <f t="shared" si="59"/>
        <v>売</v>
      </c>
      <c r="F307">
        <f t="shared" si="60"/>
        <v>1</v>
      </c>
      <c r="G307" s="3" t="str">
        <f t="shared" si="61"/>
        <v>指値</v>
      </c>
      <c r="H307" s="4">
        <f t="shared" si="69"/>
        <v>60.4</v>
      </c>
      <c r="I307" s="3" t="str">
        <f t="shared" si="62"/>
        <v>GTC</v>
      </c>
      <c r="K307" s="3" t="str">
        <f t="shared" si="63"/>
        <v>決済</v>
      </c>
      <c r="L307" s="3" t="str">
        <f t="shared" si="64"/>
        <v>買</v>
      </c>
      <c r="M307">
        <f t="shared" si="65"/>
        <v>1</v>
      </c>
      <c r="N307" s="3" t="str">
        <f t="shared" si="66"/>
        <v>指値</v>
      </c>
      <c r="O307" s="6">
        <f t="shared" si="56"/>
        <v>60.3</v>
      </c>
      <c r="P307" s="3" t="str">
        <f t="shared" si="67"/>
        <v>GTC</v>
      </c>
    </row>
    <row r="308" spans="2:16" ht="13.5">
      <c r="B308" s="3">
        <f t="shared" si="68"/>
        <v>298</v>
      </c>
      <c r="C308" s="3" t="str">
        <f t="shared" si="57"/>
        <v>AUD/JPY</v>
      </c>
      <c r="D308" s="3" t="str">
        <f t="shared" si="58"/>
        <v>新規</v>
      </c>
      <c r="E308" s="3" t="str">
        <f t="shared" si="59"/>
        <v>売</v>
      </c>
      <c r="F308">
        <f t="shared" si="60"/>
        <v>1</v>
      </c>
      <c r="G308" s="3" t="str">
        <f t="shared" si="61"/>
        <v>指値</v>
      </c>
      <c r="H308" s="4">
        <f t="shared" si="69"/>
        <v>60.3</v>
      </c>
      <c r="I308" s="3" t="str">
        <f t="shared" si="62"/>
        <v>GTC</v>
      </c>
      <c r="K308" s="3" t="str">
        <f t="shared" si="63"/>
        <v>決済</v>
      </c>
      <c r="L308" s="3" t="str">
        <f t="shared" si="64"/>
        <v>買</v>
      </c>
      <c r="M308">
        <f t="shared" si="65"/>
        <v>1</v>
      </c>
      <c r="N308" s="3" t="str">
        <f t="shared" si="66"/>
        <v>指値</v>
      </c>
      <c r="O308" s="6">
        <f t="shared" si="56"/>
        <v>60.199999999999996</v>
      </c>
      <c r="P308" s="3" t="str">
        <f t="shared" si="67"/>
        <v>GTC</v>
      </c>
    </row>
    <row r="309" spans="2:16" ht="13.5">
      <c r="B309" s="3">
        <f t="shared" si="68"/>
        <v>299</v>
      </c>
      <c r="C309" s="3" t="str">
        <f t="shared" si="57"/>
        <v>AUD/JPY</v>
      </c>
      <c r="D309" s="3" t="str">
        <f t="shared" si="58"/>
        <v>新規</v>
      </c>
      <c r="E309" s="3" t="str">
        <f t="shared" si="59"/>
        <v>売</v>
      </c>
      <c r="F309">
        <f t="shared" si="60"/>
        <v>1</v>
      </c>
      <c r="G309" s="3" t="str">
        <f t="shared" si="61"/>
        <v>指値</v>
      </c>
      <c r="H309" s="4">
        <f t="shared" si="69"/>
        <v>60.2</v>
      </c>
      <c r="I309" s="3" t="str">
        <f t="shared" si="62"/>
        <v>GTC</v>
      </c>
      <c r="K309" s="3" t="str">
        <f t="shared" si="63"/>
        <v>決済</v>
      </c>
      <c r="L309" s="3" t="str">
        <f t="shared" si="64"/>
        <v>買</v>
      </c>
      <c r="M309">
        <f t="shared" si="65"/>
        <v>1</v>
      </c>
      <c r="N309" s="3" t="str">
        <f t="shared" si="66"/>
        <v>指値</v>
      </c>
      <c r="O309" s="6">
        <f t="shared" si="56"/>
        <v>60.1</v>
      </c>
      <c r="P309" s="3" t="str">
        <f t="shared" si="67"/>
        <v>GTC</v>
      </c>
    </row>
    <row r="310" spans="2:16" ht="13.5">
      <c r="B310" s="3">
        <f t="shared" si="68"/>
        <v>300</v>
      </c>
      <c r="C310" s="3" t="str">
        <f t="shared" si="57"/>
        <v>AUD/JPY</v>
      </c>
      <c r="D310" s="3" t="str">
        <f t="shared" si="58"/>
        <v>新規</v>
      </c>
      <c r="E310" s="3" t="str">
        <f t="shared" si="59"/>
        <v>売</v>
      </c>
      <c r="F310">
        <f t="shared" si="60"/>
        <v>1</v>
      </c>
      <c r="G310" s="3" t="str">
        <f t="shared" si="61"/>
        <v>指値</v>
      </c>
      <c r="H310" s="4">
        <f t="shared" si="69"/>
        <v>60.1</v>
      </c>
      <c r="I310" s="3" t="str">
        <f t="shared" si="62"/>
        <v>GTC</v>
      </c>
      <c r="K310" s="3" t="str">
        <f t="shared" si="63"/>
        <v>決済</v>
      </c>
      <c r="L310" s="3" t="str">
        <f t="shared" si="64"/>
        <v>買</v>
      </c>
      <c r="M310">
        <f t="shared" si="65"/>
        <v>1</v>
      </c>
      <c r="N310" s="3" t="str">
        <f t="shared" si="66"/>
        <v>指値</v>
      </c>
      <c r="O310" s="6">
        <f t="shared" si="56"/>
        <v>60</v>
      </c>
      <c r="P310" s="3" t="str">
        <f t="shared" si="67"/>
        <v>GTC</v>
      </c>
    </row>
  </sheetData>
  <mergeCells count="1">
    <mergeCell ref="K1:S1"/>
  </mergeCells>
  <dataValidations count="6">
    <dataValidation type="list" allowBlank="1" showInputMessage="1" showErrorMessage="1" sqref="C2">
      <formula1>通貨ペア</formula1>
    </dataValidation>
    <dataValidation type="list" allowBlank="1" showInputMessage="1" showErrorMessage="1" sqref="E2">
      <formula1>売買</formula1>
    </dataValidation>
    <dataValidation type="list" allowBlank="1" showInputMessage="1" showErrorMessage="1" sqref="G2">
      <formula1>執行区分</formula1>
    </dataValidation>
    <dataValidation type="list" allowBlank="1" showInputMessage="1" showErrorMessage="1" sqref="I2">
      <formula1>有効期限</formula1>
    </dataValidation>
    <dataValidation type="list" allowBlank="1" showInputMessage="1" showErrorMessage="1" sqref="D2">
      <formula1>注文区分</formula1>
    </dataValidation>
    <dataValidation type="list" allowBlank="1" showInputMessage="1" showErrorMessage="1" sqref="F2">
      <formula1>数量</formula1>
    </dataValidation>
  </dataValidations>
  <printOptions/>
  <pageMargins left="0.75" right="0.75" top="1" bottom="1" header="0.512" footer="0.512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21"/>
  <sheetViews>
    <sheetView workbookViewId="0" topLeftCell="A1">
      <selection activeCell="A1" sqref="A1"/>
    </sheetView>
  </sheetViews>
  <sheetFormatPr defaultColWidth="9.00390625" defaultRowHeight="13.5"/>
  <sheetData>
    <row r="1" spans="1:6" ht="13.5">
      <c r="A1" t="s">
        <v>2</v>
      </c>
      <c r="B1" t="s">
        <v>32</v>
      </c>
      <c r="C1" t="s">
        <v>4</v>
      </c>
      <c r="D1" t="s">
        <v>33</v>
      </c>
      <c r="E1" t="s">
        <v>7</v>
      </c>
      <c r="F1" t="s">
        <v>5</v>
      </c>
    </row>
    <row r="2" spans="1:6" ht="13.5">
      <c r="A2" t="s">
        <v>18</v>
      </c>
      <c r="B2" t="s">
        <v>14</v>
      </c>
      <c r="C2" t="s">
        <v>19</v>
      </c>
      <c r="D2" t="s">
        <v>16</v>
      </c>
      <c r="E2" t="s">
        <v>20</v>
      </c>
      <c r="F2">
        <v>1</v>
      </c>
    </row>
    <row r="3" spans="1:6" ht="13.5">
      <c r="A3" t="s">
        <v>21</v>
      </c>
      <c r="B3" t="s">
        <v>22</v>
      </c>
      <c r="C3" t="s">
        <v>15</v>
      </c>
      <c r="D3" t="s">
        <v>23</v>
      </c>
      <c r="E3" t="s">
        <v>24</v>
      </c>
      <c r="F3">
        <v>2</v>
      </c>
    </row>
    <row r="4" spans="1:6" ht="13.5">
      <c r="A4" t="s">
        <v>25</v>
      </c>
      <c r="E4" t="s">
        <v>26</v>
      </c>
      <c r="F4">
        <v>3</v>
      </c>
    </row>
    <row r="5" spans="1:6" ht="13.5">
      <c r="A5" t="s">
        <v>27</v>
      </c>
      <c r="F5">
        <v>4</v>
      </c>
    </row>
    <row r="6" spans="1:6" ht="13.5">
      <c r="A6" t="s">
        <v>28</v>
      </c>
      <c r="F6">
        <v>5</v>
      </c>
    </row>
    <row r="7" spans="1:6" ht="13.5">
      <c r="A7" t="s">
        <v>29</v>
      </c>
      <c r="F7">
        <v>6</v>
      </c>
    </row>
    <row r="8" spans="1:6" ht="13.5">
      <c r="A8" t="s">
        <v>30</v>
      </c>
      <c r="F8">
        <v>7</v>
      </c>
    </row>
    <row r="9" spans="1:6" ht="13.5">
      <c r="A9" t="s">
        <v>31</v>
      </c>
      <c r="F9">
        <v>8</v>
      </c>
    </row>
    <row r="10" ht="13.5">
      <c r="F10">
        <v>9</v>
      </c>
    </row>
    <row r="11" ht="13.5">
      <c r="F11">
        <v>10</v>
      </c>
    </row>
    <row r="12" ht="13.5">
      <c r="F12">
        <v>11</v>
      </c>
    </row>
    <row r="13" ht="13.5">
      <c r="F13">
        <v>12</v>
      </c>
    </row>
    <row r="14" ht="13.5">
      <c r="F14">
        <v>13</v>
      </c>
    </row>
    <row r="15" ht="13.5">
      <c r="F15">
        <v>14</v>
      </c>
    </row>
    <row r="16" ht="13.5">
      <c r="F16">
        <v>15</v>
      </c>
    </row>
    <row r="17" ht="13.5">
      <c r="F17">
        <v>16</v>
      </c>
    </row>
    <row r="18" ht="13.5">
      <c r="F18">
        <v>17</v>
      </c>
    </row>
    <row r="19" ht="13.5">
      <c r="F19">
        <v>18</v>
      </c>
    </row>
    <row r="20" ht="13.5">
      <c r="F20">
        <v>19</v>
      </c>
    </row>
    <row r="21" ht="13.5">
      <c r="F21">
        <v>20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Null</cp:lastModifiedBy>
  <dcterms:created xsi:type="dcterms:W3CDTF">1997-01-08T22:48:59Z</dcterms:created>
  <dcterms:modified xsi:type="dcterms:W3CDTF">2011-07-11T13:00:27Z</dcterms:modified>
  <cp:category/>
  <cp:version/>
  <cp:contentType/>
  <cp:contentStatus/>
</cp:coreProperties>
</file>